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1.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2.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U:\PROFESSIONALISATION\02-PROCURCOMPEU\01-ProcurCompEU-Development PWC\ECF-DELIVERABLES\ProcurCompEU-User Guide\SAT User Guide for Organisations\"/>
    </mc:Choice>
  </mc:AlternateContent>
  <bookViews>
    <workbookView xWindow="0" yWindow="0" windowWidth="19200" windowHeight="6470" tabRatio="696"/>
  </bookViews>
  <sheets>
    <sheet name="Introduction" sheetId="7" r:id="rId1"/>
    <sheet name="Job Profiles" sheetId="2" r:id="rId2"/>
    <sheet name="Convert" sheetId="9" r:id="rId3"/>
    <sheet name="Questionnaire responses" sheetId="6" r:id="rId4"/>
    <sheet name="Individual results" sheetId="1" r:id="rId5"/>
    <sheet name="Individual gaps" sheetId="3" r:id="rId6"/>
    <sheet name="Profile results" sheetId="4" r:id="rId7"/>
    <sheet name="Organisational results" sheetId="5" r:id="rId8"/>
    <sheet name="Droplist" sheetId="10" r:id="rId9"/>
  </sheets>
  <definedNames>
    <definedName name="_GoBack" localSheetId="7">'Organisational results'!$B$56</definedName>
    <definedName name="General">Convert!#REF!</definedName>
    <definedName name="Job">'Job Profiles'!$A$3:$I$34</definedName>
    <definedName name="_xlnm.Print_Area" localSheetId="2">Convert!$A$2:$E$66</definedName>
    <definedName name="_xlnm.Print_Area" localSheetId="0">Introduction!$A$2:$O$38</definedName>
    <definedName name="_xlnm.Print_Area" localSheetId="3">'Questionnaire responses'!$A$1:$BN$68</definedName>
    <definedName name="Procurement_specific">Convert!$A$2:$E$40</definedName>
    <definedName name="Professional">Convert!$A$42:$E$66</definedName>
    <definedName name="Test">'Job Profiles'!$A$5:$I$34</definedName>
    <definedName name="x">'Job Profiles'!$A$3:$J$34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6" i="9" l="1"/>
  <c r="E65" i="9"/>
  <c r="E64" i="9"/>
  <c r="E63" i="9"/>
  <c r="E62" i="9"/>
  <c r="E61" i="9"/>
  <c r="E60" i="9"/>
  <c r="E59" i="9"/>
  <c r="E58" i="9"/>
  <c r="E57" i="9"/>
  <c r="E56" i="9"/>
  <c r="E55" i="9"/>
  <c r="E54" i="9"/>
  <c r="E53" i="9"/>
  <c r="E52" i="9"/>
  <c r="E51" i="9"/>
  <c r="E50" i="9"/>
  <c r="E49" i="9"/>
  <c r="E48" i="9"/>
  <c r="E47" i="9"/>
  <c r="E46" i="9"/>
  <c r="E45" i="9"/>
  <c r="E44" i="9"/>
  <c r="E43"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E3" i="9"/>
  <c r="B4" i="1" l="1"/>
  <c r="C4" i="1"/>
  <c r="H4" i="3" l="1"/>
  <c r="BK4" i="1" l="1"/>
  <c r="BL4" i="1"/>
  <c r="BM4" i="1"/>
  <c r="BN4" i="1"/>
  <c r="BJ4" i="1"/>
  <c r="BE4" i="1"/>
  <c r="BF4" i="1"/>
  <c r="BG4" i="1"/>
  <c r="BH4" i="1"/>
  <c r="BD4" i="1"/>
  <c r="AY4" i="1"/>
  <c r="AZ4" i="1"/>
  <c r="BA4" i="1"/>
  <c r="BB4" i="1"/>
  <c r="AX4" i="1"/>
  <c r="AS4" i="1"/>
  <c r="AT4" i="1"/>
  <c r="AU4" i="1"/>
  <c r="AV4" i="1"/>
  <c r="AR4" i="1"/>
  <c r="AM4" i="1"/>
  <c r="AN4" i="1"/>
  <c r="AO4" i="1"/>
  <c r="AP4" i="1"/>
  <c r="AL4" i="1"/>
  <c r="AG4" i="1"/>
  <c r="AH4" i="1"/>
  <c r="AI4" i="1"/>
  <c r="AJ4" i="1"/>
  <c r="AF4" i="1"/>
  <c r="AA4" i="1"/>
  <c r="AB4" i="1"/>
  <c r="AC4" i="1"/>
  <c r="AD4" i="1"/>
  <c r="Z4" i="1"/>
  <c r="U4" i="1"/>
  <c r="V4" i="1"/>
  <c r="W4" i="1"/>
  <c r="X4" i="1"/>
  <c r="T4" i="1"/>
  <c r="O4" i="1"/>
  <c r="P4" i="1"/>
  <c r="Q4" i="1"/>
  <c r="R4" i="1"/>
  <c r="N4" i="1"/>
  <c r="J4" i="1"/>
  <c r="K4" i="1"/>
  <c r="L4" i="1"/>
  <c r="D4" i="1"/>
  <c r="E4" i="1"/>
  <c r="F4" i="1"/>
  <c r="BJ4" i="6"/>
  <c r="BD4" i="6"/>
  <c r="AX4" i="6"/>
  <c r="AR4" i="6"/>
  <c r="AL4" i="6"/>
  <c r="AF4" i="6"/>
  <c r="Z4" i="6"/>
  <c r="T4" i="6"/>
  <c r="N4" i="6"/>
  <c r="H4" i="6"/>
  <c r="B4" i="6"/>
  <c r="O32" i="1"/>
  <c r="C6" i="1" l="1"/>
  <c r="D6" i="1"/>
  <c r="E6" i="1"/>
  <c r="F6" i="1"/>
  <c r="H6" i="1"/>
  <c r="C7" i="1"/>
  <c r="D7" i="1"/>
  <c r="E7" i="1"/>
  <c r="F7" i="1"/>
  <c r="H7" i="1"/>
  <c r="C8" i="1"/>
  <c r="D8" i="1"/>
  <c r="E8" i="1"/>
  <c r="F8" i="1"/>
  <c r="H8" i="1"/>
  <c r="C9" i="1"/>
  <c r="D9" i="1"/>
  <c r="E9" i="1"/>
  <c r="F9" i="1"/>
  <c r="H9" i="1"/>
  <c r="C10" i="1"/>
  <c r="D10" i="1"/>
  <c r="E10" i="1"/>
  <c r="F10" i="1"/>
  <c r="H10" i="1"/>
  <c r="C11" i="1"/>
  <c r="D11" i="1"/>
  <c r="E11" i="1"/>
  <c r="F11" i="1"/>
  <c r="H11" i="1"/>
  <c r="C12" i="1"/>
  <c r="D12" i="1"/>
  <c r="E12" i="1"/>
  <c r="F12" i="1"/>
  <c r="H12" i="1"/>
  <c r="C13" i="1"/>
  <c r="D13" i="1"/>
  <c r="E13" i="1"/>
  <c r="F13" i="1"/>
  <c r="H13" i="1"/>
  <c r="C14" i="1"/>
  <c r="D14" i="1"/>
  <c r="E14" i="1"/>
  <c r="F14" i="1"/>
  <c r="H14" i="1"/>
  <c r="C15" i="1"/>
  <c r="D15" i="1"/>
  <c r="E15" i="1"/>
  <c r="F15" i="1"/>
  <c r="H15" i="1"/>
  <c r="C16" i="1"/>
  <c r="D16" i="1"/>
  <c r="E16" i="1"/>
  <c r="F16" i="1"/>
  <c r="H16" i="1"/>
  <c r="C17" i="1"/>
  <c r="D17" i="1"/>
  <c r="E17" i="1"/>
  <c r="F17" i="1"/>
  <c r="H17" i="1"/>
  <c r="C18" i="1"/>
  <c r="D18" i="1"/>
  <c r="E18" i="1"/>
  <c r="F18" i="1"/>
  <c r="H18" i="1"/>
  <c r="C19" i="1"/>
  <c r="D19" i="1"/>
  <c r="E19" i="1"/>
  <c r="F19" i="1"/>
  <c r="H19" i="1"/>
  <c r="C20" i="1"/>
  <c r="D20" i="1"/>
  <c r="E20" i="1"/>
  <c r="F20" i="1"/>
  <c r="H20" i="1"/>
  <c r="C21" i="1"/>
  <c r="D21" i="1"/>
  <c r="E21" i="1"/>
  <c r="F21" i="1"/>
  <c r="H21" i="1"/>
  <c r="C22" i="1"/>
  <c r="D22" i="1"/>
  <c r="E22" i="1"/>
  <c r="F22" i="1"/>
  <c r="H22" i="1"/>
  <c r="C23" i="1"/>
  <c r="D23" i="1"/>
  <c r="E23" i="1"/>
  <c r="F23" i="1"/>
  <c r="H23" i="1"/>
  <c r="C24" i="1"/>
  <c r="D24" i="1"/>
  <c r="E24" i="1"/>
  <c r="F24" i="1"/>
  <c r="H24" i="1"/>
  <c r="C25" i="1"/>
  <c r="D25" i="1"/>
  <c r="E25" i="1"/>
  <c r="F25" i="1"/>
  <c r="H25" i="1"/>
  <c r="C26" i="1"/>
  <c r="D26" i="1"/>
  <c r="E26" i="1"/>
  <c r="F26" i="1"/>
  <c r="H26" i="1"/>
  <c r="C27" i="1"/>
  <c r="D27" i="1"/>
  <c r="E27" i="1"/>
  <c r="F27" i="1"/>
  <c r="H27" i="1"/>
  <c r="C28" i="1"/>
  <c r="D28" i="1"/>
  <c r="E28" i="1"/>
  <c r="F28" i="1"/>
  <c r="H28" i="1"/>
  <c r="C29" i="1"/>
  <c r="D29" i="1"/>
  <c r="E29" i="1"/>
  <c r="F29" i="1"/>
  <c r="H29" i="1"/>
  <c r="C30" i="1"/>
  <c r="D30" i="1"/>
  <c r="E30" i="1"/>
  <c r="F30" i="1"/>
  <c r="H30" i="1"/>
  <c r="C31" i="1"/>
  <c r="D31" i="1"/>
  <c r="E31" i="1"/>
  <c r="F31" i="1"/>
  <c r="H31" i="1"/>
  <c r="C32" i="1"/>
  <c r="D32" i="1"/>
  <c r="E32" i="1"/>
  <c r="F32" i="1"/>
  <c r="H32" i="1"/>
  <c r="C33" i="1"/>
  <c r="D33" i="1"/>
  <c r="E33" i="1"/>
  <c r="F33" i="1"/>
  <c r="H33" i="1"/>
  <c r="C34" i="1"/>
  <c r="D34" i="1"/>
  <c r="E34" i="1"/>
  <c r="F34" i="1"/>
  <c r="H34" i="1"/>
  <c r="C35" i="1"/>
  <c r="D35" i="1"/>
  <c r="E35" i="1"/>
  <c r="F35" i="1"/>
  <c r="H35" i="1"/>
  <c r="I7" i="1"/>
  <c r="AL3" i="6" l="1"/>
  <c r="AR3" i="6"/>
  <c r="BN35" i="1" l="1"/>
  <c r="BN35" i="3" s="1"/>
  <c r="BM35" i="1"/>
  <c r="BM35" i="3" s="1"/>
  <c r="BL35" i="1"/>
  <c r="BL35" i="3" s="1"/>
  <c r="BK35" i="1"/>
  <c r="BK35" i="3" s="1"/>
  <c r="BJ35" i="1"/>
  <c r="BJ35" i="3" s="1"/>
  <c r="BN34" i="1"/>
  <c r="BN34" i="3" s="1"/>
  <c r="BM34" i="1"/>
  <c r="BM34" i="3" s="1"/>
  <c r="BL34" i="1"/>
  <c r="BL34" i="3" s="1"/>
  <c r="BK34" i="1"/>
  <c r="BK34" i="3" s="1"/>
  <c r="BJ34" i="1"/>
  <c r="BJ34" i="3" s="1"/>
  <c r="BN33" i="1"/>
  <c r="BN33" i="3" s="1"/>
  <c r="BM33" i="1"/>
  <c r="BM33" i="3" s="1"/>
  <c r="BL33" i="1"/>
  <c r="BL33" i="3" s="1"/>
  <c r="BK33" i="1"/>
  <c r="BK33" i="3" s="1"/>
  <c r="BJ33" i="1"/>
  <c r="BJ33" i="3" s="1"/>
  <c r="BN32" i="1"/>
  <c r="BN32" i="3" s="1"/>
  <c r="BM32" i="1"/>
  <c r="BM32" i="3" s="1"/>
  <c r="BL32" i="1"/>
  <c r="BL32" i="3" s="1"/>
  <c r="BK32" i="1"/>
  <c r="BK32" i="3" s="1"/>
  <c r="BJ32" i="1"/>
  <c r="BJ32" i="3" s="1"/>
  <c r="BN31" i="1"/>
  <c r="BN31" i="3" s="1"/>
  <c r="BM31" i="1"/>
  <c r="BM31" i="3" s="1"/>
  <c r="BL31" i="1"/>
  <c r="BL31" i="3" s="1"/>
  <c r="BK31" i="1"/>
  <c r="BK31" i="3" s="1"/>
  <c r="BJ31" i="1"/>
  <c r="BJ31" i="3" s="1"/>
  <c r="BN30" i="1"/>
  <c r="BN30" i="3" s="1"/>
  <c r="BM30" i="1"/>
  <c r="BM30" i="3" s="1"/>
  <c r="BL30" i="1"/>
  <c r="BL30" i="3" s="1"/>
  <c r="BK30" i="1"/>
  <c r="BK30" i="3" s="1"/>
  <c r="BJ30" i="1"/>
  <c r="BJ30" i="3" s="1"/>
  <c r="BN29" i="1"/>
  <c r="BN29" i="3" s="1"/>
  <c r="BM29" i="1"/>
  <c r="BM29" i="3" s="1"/>
  <c r="BL29" i="1"/>
  <c r="BL29" i="3" s="1"/>
  <c r="BK29" i="1"/>
  <c r="BK29" i="3" s="1"/>
  <c r="BJ29" i="1"/>
  <c r="BJ29" i="3" s="1"/>
  <c r="BN28" i="1"/>
  <c r="BN28" i="3" s="1"/>
  <c r="BM28" i="1"/>
  <c r="BM28" i="3" s="1"/>
  <c r="BL28" i="1"/>
  <c r="BL28" i="3" s="1"/>
  <c r="BK28" i="1"/>
  <c r="BK28" i="3" s="1"/>
  <c r="BJ28" i="1"/>
  <c r="BJ28" i="3" s="1"/>
  <c r="BN27" i="1"/>
  <c r="BN27" i="3" s="1"/>
  <c r="BM27" i="1"/>
  <c r="BM27" i="3" s="1"/>
  <c r="BL27" i="1"/>
  <c r="BL27" i="3" s="1"/>
  <c r="BK27" i="1"/>
  <c r="BK27" i="3" s="1"/>
  <c r="BJ27" i="1"/>
  <c r="BJ27" i="3" s="1"/>
  <c r="BN26" i="1"/>
  <c r="BN26" i="3" s="1"/>
  <c r="BM26" i="1"/>
  <c r="BM26" i="3" s="1"/>
  <c r="BL26" i="1"/>
  <c r="BL26" i="3" s="1"/>
  <c r="BK26" i="1"/>
  <c r="BK26" i="3" s="1"/>
  <c r="BJ26" i="1"/>
  <c r="BJ26" i="3" s="1"/>
  <c r="BN25" i="1"/>
  <c r="BN25" i="3" s="1"/>
  <c r="BM25" i="1"/>
  <c r="BM25" i="3" s="1"/>
  <c r="BL25" i="1"/>
  <c r="BL25" i="3" s="1"/>
  <c r="BK25" i="1"/>
  <c r="BK25" i="3" s="1"/>
  <c r="BJ25" i="1"/>
  <c r="BJ25" i="3" s="1"/>
  <c r="BN24" i="1"/>
  <c r="BN24" i="3" s="1"/>
  <c r="BM24" i="1"/>
  <c r="BM24" i="3" s="1"/>
  <c r="BL24" i="1"/>
  <c r="BL24" i="3" s="1"/>
  <c r="BK24" i="1"/>
  <c r="BK24" i="3" s="1"/>
  <c r="BJ24" i="1"/>
  <c r="BJ24" i="3" s="1"/>
  <c r="BN23" i="1"/>
  <c r="BN23" i="3" s="1"/>
  <c r="BM23" i="1"/>
  <c r="BM23" i="3" s="1"/>
  <c r="BL23" i="1"/>
  <c r="BL23" i="3" s="1"/>
  <c r="BK23" i="1"/>
  <c r="BK23" i="3" s="1"/>
  <c r="BJ23" i="1"/>
  <c r="BJ23" i="3" s="1"/>
  <c r="BN22" i="1"/>
  <c r="BN22" i="3" s="1"/>
  <c r="BM22" i="1"/>
  <c r="BM22" i="3" s="1"/>
  <c r="BL22" i="1"/>
  <c r="BL22" i="3" s="1"/>
  <c r="BK22" i="1"/>
  <c r="BK22" i="3" s="1"/>
  <c r="BJ22" i="1"/>
  <c r="BJ22" i="3" s="1"/>
  <c r="BN21" i="1"/>
  <c r="BN21" i="3" s="1"/>
  <c r="BM21" i="1"/>
  <c r="BM21" i="3" s="1"/>
  <c r="BL21" i="1"/>
  <c r="BL21" i="3" s="1"/>
  <c r="BK21" i="1"/>
  <c r="BK21" i="3" s="1"/>
  <c r="BJ21" i="1"/>
  <c r="BJ21" i="3" s="1"/>
  <c r="BN20" i="1"/>
  <c r="BN20" i="3" s="1"/>
  <c r="BM20" i="1"/>
  <c r="BM20" i="3" s="1"/>
  <c r="BL20" i="1"/>
  <c r="BL20" i="3" s="1"/>
  <c r="BK20" i="1"/>
  <c r="BK20" i="3" s="1"/>
  <c r="BJ20" i="1"/>
  <c r="BJ20" i="3" s="1"/>
  <c r="BN19" i="1"/>
  <c r="BN19" i="3" s="1"/>
  <c r="BM19" i="1"/>
  <c r="BM19" i="3" s="1"/>
  <c r="BL19" i="1"/>
  <c r="BL19" i="3" s="1"/>
  <c r="BK19" i="1"/>
  <c r="BK19" i="3" s="1"/>
  <c r="BJ19" i="1"/>
  <c r="BJ19" i="3" s="1"/>
  <c r="BN18" i="1"/>
  <c r="BN18" i="3" s="1"/>
  <c r="BM18" i="1"/>
  <c r="BM18" i="3" s="1"/>
  <c r="BL18" i="1"/>
  <c r="BL18" i="3" s="1"/>
  <c r="BK18" i="1"/>
  <c r="BK18" i="3" s="1"/>
  <c r="BJ18" i="1"/>
  <c r="BJ18" i="3" s="1"/>
  <c r="BN17" i="1"/>
  <c r="BN17" i="3" s="1"/>
  <c r="BM17" i="1"/>
  <c r="BM17" i="3" s="1"/>
  <c r="BL17" i="1"/>
  <c r="BL17" i="3" s="1"/>
  <c r="BK17" i="1"/>
  <c r="BK17" i="3" s="1"/>
  <c r="BJ17" i="1"/>
  <c r="BJ17" i="3" s="1"/>
  <c r="BN16" i="1"/>
  <c r="BN16" i="3" s="1"/>
  <c r="BM16" i="1"/>
  <c r="BM16" i="3" s="1"/>
  <c r="BL16" i="1"/>
  <c r="BL16" i="3" s="1"/>
  <c r="BK16" i="1"/>
  <c r="BK16" i="3" s="1"/>
  <c r="BJ16" i="1"/>
  <c r="BJ16" i="3" s="1"/>
  <c r="BN15" i="1"/>
  <c r="BN15" i="3" s="1"/>
  <c r="BM15" i="1"/>
  <c r="BM15" i="3" s="1"/>
  <c r="BL15" i="1"/>
  <c r="BL15" i="3" s="1"/>
  <c r="BK15" i="1"/>
  <c r="BK15" i="3" s="1"/>
  <c r="BJ15" i="1"/>
  <c r="BJ15" i="3" s="1"/>
  <c r="BN14" i="1"/>
  <c r="BN14" i="3" s="1"/>
  <c r="BM14" i="1"/>
  <c r="BM14" i="3" s="1"/>
  <c r="BL14" i="1"/>
  <c r="BL14" i="3" s="1"/>
  <c r="BK14" i="1"/>
  <c r="BK14" i="3" s="1"/>
  <c r="BJ14" i="1"/>
  <c r="BJ14" i="3" s="1"/>
  <c r="BN13" i="1"/>
  <c r="BN13" i="3" s="1"/>
  <c r="BM13" i="1"/>
  <c r="BM13" i="3" s="1"/>
  <c r="BL13" i="1"/>
  <c r="BL13" i="3" s="1"/>
  <c r="BK13" i="1"/>
  <c r="BK13" i="3" s="1"/>
  <c r="BJ13" i="1"/>
  <c r="BJ13" i="3" s="1"/>
  <c r="BN12" i="1"/>
  <c r="BN12" i="3" s="1"/>
  <c r="BM12" i="1"/>
  <c r="BM12" i="3" s="1"/>
  <c r="BL12" i="1"/>
  <c r="BL12" i="3" s="1"/>
  <c r="BK12" i="1"/>
  <c r="BK12" i="3" s="1"/>
  <c r="BJ12" i="1"/>
  <c r="BJ12" i="3" s="1"/>
  <c r="BN11" i="1"/>
  <c r="BN11" i="3" s="1"/>
  <c r="BM11" i="1"/>
  <c r="BM11" i="3" s="1"/>
  <c r="BL11" i="1"/>
  <c r="BL11" i="3" s="1"/>
  <c r="BK11" i="1"/>
  <c r="BK11" i="3" s="1"/>
  <c r="BJ11" i="1"/>
  <c r="BJ11" i="3" s="1"/>
  <c r="BN10" i="1"/>
  <c r="BN10" i="3" s="1"/>
  <c r="BM10" i="1"/>
  <c r="BM10" i="3" s="1"/>
  <c r="BL10" i="1"/>
  <c r="BL10" i="3" s="1"/>
  <c r="BK10" i="1"/>
  <c r="BK10" i="3" s="1"/>
  <c r="BJ10" i="1"/>
  <c r="BJ10" i="3" s="1"/>
  <c r="BN9" i="1"/>
  <c r="BN9" i="3" s="1"/>
  <c r="BM9" i="1"/>
  <c r="BM9" i="3" s="1"/>
  <c r="BL9" i="1"/>
  <c r="BL9" i="3" s="1"/>
  <c r="BK9" i="1"/>
  <c r="BK9" i="3" s="1"/>
  <c r="BJ9" i="1"/>
  <c r="BJ9" i="3" s="1"/>
  <c r="BN8" i="1"/>
  <c r="BN8" i="3" s="1"/>
  <c r="BM8" i="1"/>
  <c r="BM8" i="3" s="1"/>
  <c r="BL8" i="1"/>
  <c r="BL8" i="3" s="1"/>
  <c r="BK8" i="1"/>
  <c r="BK8" i="3" s="1"/>
  <c r="BJ8" i="1"/>
  <c r="BJ8" i="3" s="1"/>
  <c r="BN7" i="1"/>
  <c r="BN7" i="3" s="1"/>
  <c r="BM7" i="1"/>
  <c r="BM7" i="3" s="1"/>
  <c r="BL7" i="1"/>
  <c r="BL7" i="3" s="1"/>
  <c r="BK7" i="1"/>
  <c r="BK7" i="3" s="1"/>
  <c r="BJ7" i="1"/>
  <c r="BJ7" i="3" s="1"/>
  <c r="BN6" i="1"/>
  <c r="BN6" i="3" s="1"/>
  <c r="BM6" i="1"/>
  <c r="BM6" i="3" s="1"/>
  <c r="BL6" i="1"/>
  <c r="BL6" i="3" s="1"/>
  <c r="BK6" i="1"/>
  <c r="BK6" i="3" s="1"/>
  <c r="BJ6" i="1"/>
  <c r="BJ6" i="3" s="1"/>
  <c r="BH35" i="1"/>
  <c r="BH35" i="3" s="1"/>
  <c r="BG35" i="1"/>
  <c r="BG35" i="3" s="1"/>
  <c r="BF35" i="1"/>
  <c r="BF35" i="3" s="1"/>
  <c r="BE35" i="1"/>
  <c r="BE35" i="3" s="1"/>
  <c r="BD35" i="1"/>
  <c r="BD35" i="3" s="1"/>
  <c r="BH34" i="1"/>
  <c r="BH34" i="3" s="1"/>
  <c r="BG34" i="1"/>
  <c r="BG34" i="3" s="1"/>
  <c r="BF34" i="1"/>
  <c r="BF34" i="3" s="1"/>
  <c r="BE34" i="1"/>
  <c r="BE34" i="3" s="1"/>
  <c r="BD34" i="1"/>
  <c r="BD34" i="3" s="1"/>
  <c r="BH33" i="1"/>
  <c r="BH33" i="3" s="1"/>
  <c r="BG33" i="1"/>
  <c r="BG33" i="3" s="1"/>
  <c r="BF33" i="1"/>
  <c r="BF33" i="3" s="1"/>
  <c r="BE33" i="1"/>
  <c r="BE33" i="3" s="1"/>
  <c r="BD33" i="1"/>
  <c r="BD33" i="3" s="1"/>
  <c r="BH32" i="1"/>
  <c r="BH32" i="3" s="1"/>
  <c r="BG32" i="1"/>
  <c r="BG32" i="3" s="1"/>
  <c r="BF32" i="1"/>
  <c r="BF32" i="3" s="1"/>
  <c r="BE32" i="1"/>
  <c r="BE32" i="3" s="1"/>
  <c r="BD32" i="1"/>
  <c r="BD32" i="3" s="1"/>
  <c r="BH31" i="1"/>
  <c r="BH31" i="3" s="1"/>
  <c r="BG31" i="1"/>
  <c r="BG31" i="3" s="1"/>
  <c r="BF31" i="1"/>
  <c r="BF31" i="3" s="1"/>
  <c r="BE31" i="1"/>
  <c r="BE31" i="3" s="1"/>
  <c r="BD31" i="1"/>
  <c r="BD31" i="3" s="1"/>
  <c r="BH30" i="1"/>
  <c r="BH30" i="3" s="1"/>
  <c r="BG30" i="1"/>
  <c r="BG30" i="3" s="1"/>
  <c r="BF30" i="1"/>
  <c r="BF30" i="3" s="1"/>
  <c r="BE30" i="1"/>
  <c r="BE30" i="3" s="1"/>
  <c r="BD30" i="1"/>
  <c r="BD30" i="3" s="1"/>
  <c r="BH29" i="1"/>
  <c r="BH29" i="3" s="1"/>
  <c r="BG29" i="1"/>
  <c r="BG29" i="3" s="1"/>
  <c r="BF29" i="1"/>
  <c r="BF29" i="3" s="1"/>
  <c r="BE29" i="1"/>
  <c r="BE29" i="3" s="1"/>
  <c r="BD29" i="1"/>
  <c r="BD29" i="3" s="1"/>
  <c r="BH28" i="1"/>
  <c r="BH28" i="3" s="1"/>
  <c r="BG28" i="1"/>
  <c r="BG28" i="3" s="1"/>
  <c r="BF28" i="1"/>
  <c r="BF28" i="3" s="1"/>
  <c r="BE28" i="1"/>
  <c r="BE28" i="3" s="1"/>
  <c r="BD28" i="1"/>
  <c r="BD28" i="3" s="1"/>
  <c r="BH27" i="1"/>
  <c r="BH27" i="3" s="1"/>
  <c r="BG27" i="1"/>
  <c r="BG27" i="3" s="1"/>
  <c r="BF27" i="1"/>
  <c r="BF27" i="3" s="1"/>
  <c r="BE27" i="1"/>
  <c r="BE27" i="3" s="1"/>
  <c r="BD27" i="1"/>
  <c r="BD27" i="3" s="1"/>
  <c r="BH26" i="1"/>
  <c r="BH26" i="3" s="1"/>
  <c r="BG26" i="1"/>
  <c r="BG26" i="3" s="1"/>
  <c r="BF26" i="1"/>
  <c r="BF26" i="3" s="1"/>
  <c r="BE26" i="1"/>
  <c r="BE26" i="3" s="1"/>
  <c r="BD26" i="1"/>
  <c r="BD26" i="3" s="1"/>
  <c r="BH25" i="1"/>
  <c r="BH25" i="3" s="1"/>
  <c r="BG25" i="1"/>
  <c r="BG25" i="3" s="1"/>
  <c r="BF25" i="1"/>
  <c r="BF25" i="3" s="1"/>
  <c r="BE25" i="1"/>
  <c r="BE25" i="3" s="1"/>
  <c r="BD25" i="1"/>
  <c r="BD25" i="3" s="1"/>
  <c r="BH24" i="1"/>
  <c r="BH24" i="3" s="1"/>
  <c r="BG24" i="1"/>
  <c r="BG24" i="3" s="1"/>
  <c r="BF24" i="1"/>
  <c r="BF24" i="3" s="1"/>
  <c r="BE24" i="1"/>
  <c r="BE24" i="3" s="1"/>
  <c r="BD24" i="1"/>
  <c r="BD24" i="3" s="1"/>
  <c r="BH23" i="1"/>
  <c r="BH23" i="3" s="1"/>
  <c r="BG23" i="1"/>
  <c r="BG23" i="3" s="1"/>
  <c r="BF23" i="1"/>
  <c r="BF23" i="3" s="1"/>
  <c r="BE23" i="1"/>
  <c r="BE23" i="3" s="1"/>
  <c r="BD23" i="1"/>
  <c r="BD23" i="3" s="1"/>
  <c r="BH22" i="1"/>
  <c r="BH22" i="3" s="1"/>
  <c r="BG22" i="1"/>
  <c r="BG22" i="3" s="1"/>
  <c r="BF22" i="1"/>
  <c r="BF22" i="3" s="1"/>
  <c r="BE22" i="1"/>
  <c r="BE22" i="3" s="1"/>
  <c r="BD22" i="1"/>
  <c r="BD22" i="3" s="1"/>
  <c r="BH21" i="1"/>
  <c r="BH21" i="3" s="1"/>
  <c r="BG21" i="1"/>
  <c r="BG21" i="3" s="1"/>
  <c r="BF21" i="1"/>
  <c r="BF21" i="3" s="1"/>
  <c r="BE21" i="1"/>
  <c r="BE21" i="3" s="1"/>
  <c r="BD21" i="1"/>
  <c r="BD21" i="3" s="1"/>
  <c r="BH20" i="1"/>
  <c r="BH20" i="3" s="1"/>
  <c r="BG20" i="1"/>
  <c r="BG20" i="3" s="1"/>
  <c r="BF20" i="1"/>
  <c r="BF20" i="3" s="1"/>
  <c r="BE20" i="1"/>
  <c r="BE20" i="3" s="1"/>
  <c r="BD20" i="1"/>
  <c r="BD20" i="3" s="1"/>
  <c r="BH19" i="1"/>
  <c r="BH19" i="3" s="1"/>
  <c r="BG19" i="1"/>
  <c r="BG19" i="3" s="1"/>
  <c r="BF19" i="1"/>
  <c r="BF19" i="3" s="1"/>
  <c r="BE19" i="1"/>
  <c r="BE19" i="3" s="1"/>
  <c r="BD19" i="1"/>
  <c r="BD19" i="3" s="1"/>
  <c r="BH18" i="1"/>
  <c r="BH18" i="3" s="1"/>
  <c r="BG18" i="1"/>
  <c r="BG18" i="3" s="1"/>
  <c r="BF18" i="1"/>
  <c r="BF18" i="3" s="1"/>
  <c r="BE18" i="1"/>
  <c r="BE18" i="3" s="1"/>
  <c r="BD18" i="1"/>
  <c r="BD18" i="3" s="1"/>
  <c r="BH17" i="1"/>
  <c r="BH17" i="3" s="1"/>
  <c r="BG17" i="1"/>
  <c r="BG17" i="3" s="1"/>
  <c r="BF17" i="1"/>
  <c r="BF17" i="3" s="1"/>
  <c r="BE17" i="1"/>
  <c r="BE17" i="3" s="1"/>
  <c r="BD17" i="1"/>
  <c r="BD17" i="3" s="1"/>
  <c r="BH16" i="1"/>
  <c r="BH16" i="3" s="1"/>
  <c r="BG16" i="1"/>
  <c r="BG16" i="3" s="1"/>
  <c r="BF16" i="1"/>
  <c r="BF16" i="3" s="1"/>
  <c r="BE16" i="1"/>
  <c r="BE16" i="3" s="1"/>
  <c r="BD16" i="1"/>
  <c r="BD16" i="3" s="1"/>
  <c r="BH15" i="1"/>
  <c r="BH15" i="3" s="1"/>
  <c r="BG15" i="1"/>
  <c r="BG15" i="3" s="1"/>
  <c r="BF15" i="1"/>
  <c r="BF15" i="3" s="1"/>
  <c r="BE15" i="1"/>
  <c r="BE15" i="3" s="1"/>
  <c r="BD15" i="1"/>
  <c r="BD15" i="3" s="1"/>
  <c r="BH14" i="1"/>
  <c r="BH14" i="3" s="1"/>
  <c r="BG14" i="1"/>
  <c r="BG14" i="3" s="1"/>
  <c r="BF14" i="1"/>
  <c r="BF14" i="3" s="1"/>
  <c r="BE14" i="1"/>
  <c r="BE14" i="3" s="1"/>
  <c r="BD14" i="1"/>
  <c r="BD14" i="3" s="1"/>
  <c r="BH13" i="1"/>
  <c r="BH13" i="3" s="1"/>
  <c r="BG13" i="1"/>
  <c r="BG13" i="3" s="1"/>
  <c r="BF13" i="1"/>
  <c r="BF13" i="3" s="1"/>
  <c r="BE13" i="1"/>
  <c r="BE13" i="3" s="1"/>
  <c r="BD13" i="1"/>
  <c r="BD13" i="3" s="1"/>
  <c r="BH12" i="1"/>
  <c r="BH12" i="3" s="1"/>
  <c r="BG12" i="1"/>
  <c r="BG12" i="3" s="1"/>
  <c r="BF12" i="1"/>
  <c r="BF12" i="3" s="1"/>
  <c r="BE12" i="1"/>
  <c r="BE12" i="3" s="1"/>
  <c r="BD12" i="1"/>
  <c r="BD12" i="3" s="1"/>
  <c r="BH11" i="1"/>
  <c r="BH11" i="3" s="1"/>
  <c r="BG11" i="1"/>
  <c r="BG11" i="3" s="1"/>
  <c r="BF11" i="1"/>
  <c r="BF11" i="3" s="1"/>
  <c r="BE11" i="1"/>
  <c r="BE11" i="3" s="1"/>
  <c r="BD11" i="1"/>
  <c r="BD11" i="3" s="1"/>
  <c r="BH10" i="1"/>
  <c r="BH10" i="3" s="1"/>
  <c r="BG10" i="1"/>
  <c r="BG10" i="3" s="1"/>
  <c r="BF10" i="1"/>
  <c r="BF10" i="3" s="1"/>
  <c r="BE10" i="1"/>
  <c r="BE10" i="3" s="1"/>
  <c r="BD10" i="1"/>
  <c r="BD10" i="3" s="1"/>
  <c r="BH9" i="1"/>
  <c r="BH9" i="3" s="1"/>
  <c r="BG9" i="1"/>
  <c r="BG9" i="3" s="1"/>
  <c r="BF9" i="1"/>
  <c r="BF9" i="3" s="1"/>
  <c r="BE9" i="1"/>
  <c r="BE9" i="3" s="1"/>
  <c r="BD9" i="1"/>
  <c r="BD9" i="3" s="1"/>
  <c r="BH8" i="1"/>
  <c r="BH8" i="3" s="1"/>
  <c r="BG8" i="1"/>
  <c r="BG8" i="3" s="1"/>
  <c r="BF8" i="1"/>
  <c r="BF8" i="3" s="1"/>
  <c r="BE8" i="1"/>
  <c r="BE8" i="3" s="1"/>
  <c r="BD8" i="1"/>
  <c r="BD8" i="3" s="1"/>
  <c r="BH7" i="1"/>
  <c r="BH7" i="3" s="1"/>
  <c r="BG7" i="1"/>
  <c r="BG7" i="3" s="1"/>
  <c r="BF7" i="1"/>
  <c r="BF7" i="3" s="1"/>
  <c r="BE7" i="1"/>
  <c r="BE7" i="3" s="1"/>
  <c r="BD7" i="1"/>
  <c r="BD7" i="3" s="1"/>
  <c r="BH6" i="1"/>
  <c r="BH6" i="3" s="1"/>
  <c r="BG6" i="1"/>
  <c r="BG6" i="3" s="1"/>
  <c r="BF6" i="1"/>
  <c r="BF6" i="3" s="1"/>
  <c r="BE6" i="1"/>
  <c r="BE6" i="3" s="1"/>
  <c r="BD6" i="1"/>
  <c r="BD6" i="3" s="1"/>
  <c r="BB35" i="1"/>
  <c r="BB35" i="3" s="1"/>
  <c r="BA35" i="1"/>
  <c r="BA35" i="3" s="1"/>
  <c r="AZ35" i="1"/>
  <c r="AZ35" i="3" s="1"/>
  <c r="AY35" i="1"/>
  <c r="AY35" i="3" s="1"/>
  <c r="AX35" i="1"/>
  <c r="AX35" i="3" s="1"/>
  <c r="BB34" i="1"/>
  <c r="BB34" i="3" s="1"/>
  <c r="BA34" i="1"/>
  <c r="BA34" i="3" s="1"/>
  <c r="AZ34" i="1"/>
  <c r="AZ34" i="3" s="1"/>
  <c r="AY34" i="1"/>
  <c r="AY34" i="3" s="1"/>
  <c r="AX34" i="1"/>
  <c r="AX34" i="3" s="1"/>
  <c r="BB33" i="1"/>
  <c r="BB33" i="3" s="1"/>
  <c r="BA33" i="1"/>
  <c r="BA33" i="3" s="1"/>
  <c r="AZ33" i="1"/>
  <c r="AZ33" i="3" s="1"/>
  <c r="AY33" i="1"/>
  <c r="AY33" i="3" s="1"/>
  <c r="AX33" i="1"/>
  <c r="AX33" i="3" s="1"/>
  <c r="BB32" i="1"/>
  <c r="BB32" i="3" s="1"/>
  <c r="BA32" i="1"/>
  <c r="BA32" i="3" s="1"/>
  <c r="AZ32" i="1"/>
  <c r="AZ32" i="3" s="1"/>
  <c r="AY32" i="1"/>
  <c r="AY32" i="3" s="1"/>
  <c r="AX32" i="1"/>
  <c r="AX32" i="3" s="1"/>
  <c r="BB31" i="1"/>
  <c r="BB31" i="3" s="1"/>
  <c r="BA31" i="1"/>
  <c r="BA31" i="3" s="1"/>
  <c r="AZ31" i="1"/>
  <c r="AZ31" i="3" s="1"/>
  <c r="AY31" i="1"/>
  <c r="AY31" i="3" s="1"/>
  <c r="AX31" i="1"/>
  <c r="AX31" i="3" s="1"/>
  <c r="BB30" i="1"/>
  <c r="BB30" i="3" s="1"/>
  <c r="BA30" i="1"/>
  <c r="BA30" i="3" s="1"/>
  <c r="AZ30" i="1"/>
  <c r="AZ30" i="3" s="1"/>
  <c r="AY30" i="1"/>
  <c r="AY30" i="3" s="1"/>
  <c r="AX30" i="1"/>
  <c r="AX30" i="3" s="1"/>
  <c r="BB29" i="1"/>
  <c r="BB29" i="3" s="1"/>
  <c r="BA29" i="1"/>
  <c r="BA29" i="3" s="1"/>
  <c r="AZ29" i="1"/>
  <c r="AZ29" i="3" s="1"/>
  <c r="AY29" i="1"/>
  <c r="AY29" i="3" s="1"/>
  <c r="AX29" i="1"/>
  <c r="AX29" i="3" s="1"/>
  <c r="BB28" i="1"/>
  <c r="BB28" i="3" s="1"/>
  <c r="BA28" i="1"/>
  <c r="BA28" i="3" s="1"/>
  <c r="AZ28" i="1"/>
  <c r="AZ28" i="3" s="1"/>
  <c r="AY28" i="1"/>
  <c r="AY28" i="3" s="1"/>
  <c r="AX28" i="1"/>
  <c r="AX28" i="3" s="1"/>
  <c r="BB27" i="1"/>
  <c r="BB27" i="3" s="1"/>
  <c r="BA27" i="1"/>
  <c r="BA27" i="3" s="1"/>
  <c r="AZ27" i="1"/>
  <c r="AZ27" i="3" s="1"/>
  <c r="AY27" i="1"/>
  <c r="AY27" i="3" s="1"/>
  <c r="AX27" i="1"/>
  <c r="AX27" i="3" s="1"/>
  <c r="BB26" i="1"/>
  <c r="BB26" i="3" s="1"/>
  <c r="BA26" i="1"/>
  <c r="BA26" i="3" s="1"/>
  <c r="AZ26" i="1"/>
  <c r="AZ26" i="3" s="1"/>
  <c r="AY26" i="1"/>
  <c r="AY26" i="3" s="1"/>
  <c r="AX26" i="1"/>
  <c r="AX26" i="3" s="1"/>
  <c r="BB25" i="1"/>
  <c r="BB25" i="3" s="1"/>
  <c r="BA25" i="1"/>
  <c r="BA25" i="3" s="1"/>
  <c r="AZ25" i="1"/>
  <c r="AZ25" i="3" s="1"/>
  <c r="AY25" i="1"/>
  <c r="AY25" i="3" s="1"/>
  <c r="AX25" i="1"/>
  <c r="AX25" i="3" s="1"/>
  <c r="BB24" i="1"/>
  <c r="BB24" i="3" s="1"/>
  <c r="BA24" i="1"/>
  <c r="BA24" i="3" s="1"/>
  <c r="AZ24" i="1"/>
  <c r="AZ24" i="3" s="1"/>
  <c r="AY24" i="1"/>
  <c r="AY24" i="3" s="1"/>
  <c r="AX24" i="1"/>
  <c r="AX24" i="3" s="1"/>
  <c r="BB23" i="1"/>
  <c r="BB23" i="3" s="1"/>
  <c r="BA23" i="1"/>
  <c r="BA23" i="3" s="1"/>
  <c r="AZ23" i="1"/>
  <c r="AZ23" i="3" s="1"/>
  <c r="AY23" i="1"/>
  <c r="AY23" i="3" s="1"/>
  <c r="AX23" i="1"/>
  <c r="AX23" i="3" s="1"/>
  <c r="BB22" i="1"/>
  <c r="BB22" i="3" s="1"/>
  <c r="BA22" i="1"/>
  <c r="BA22" i="3" s="1"/>
  <c r="AZ22" i="1"/>
  <c r="AZ22" i="3" s="1"/>
  <c r="AY22" i="1"/>
  <c r="AY22" i="3" s="1"/>
  <c r="AX22" i="1"/>
  <c r="BB21" i="1"/>
  <c r="BB21" i="3" s="1"/>
  <c r="BA21" i="1"/>
  <c r="BA21" i="3" s="1"/>
  <c r="AZ21" i="1"/>
  <c r="AZ21" i="3" s="1"/>
  <c r="AY21" i="1"/>
  <c r="AY21" i="3" s="1"/>
  <c r="AX21" i="1"/>
  <c r="AX21" i="3" s="1"/>
  <c r="BB20" i="1"/>
  <c r="BB20" i="3" s="1"/>
  <c r="BA20" i="1"/>
  <c r="BA20" i="3" s="1"/>
  <c r="AZ20" i="1"/>
  <c r="AZ20" i="3" s="1"/>
  <c r="AY20" i="1"/>
  <c r="AY20" i="3" s="1"/>
  <c r="AX20" i="1"/>
  <c r="AX20" i="3" s="1"/>
  <c r="BB19" i="1"/>
  <c r="BB19" i="3" s="1"/>
  <c r="BA19" i="1"/>
  <c r="BA19" i="3" s="1"/>
  <c r="AZ19" i="1"/>
  <c r="AZ19" i="3" s="1"/>
  <c r="AY19" i="1"/>
  <c r="AY19" i="3" s="1"/>
  <c r="AX19" i="1"/>
  <c r="AX19" i="3" s="1"/>
  <c r="BB18" i="1"/>
  <c r="BB18" i="3" s="1"/>
  <c r="BA18" i="1"/>
  <c r="BA18" i="3" s="1"/>
  <c r="AZ18" i="1"/>
  <c r="AZ18" i="3" s="1"/>
  <c r="AY18" i="1"/>
  <c r="AY18" i="3" s="1"/>
  <c r="AX18" i="1"/>
  <c r="AX18" i="3" s="1"/>
  <c r="BB17" i="1"/>
  <c r="BB17" i="3" s="1"/>
  <c r="BA17" i="1"/>
  <c r="BA17" i="3" s="1"/>
  <c r="AZ17" i="1"/>
  <c r="AZ17" i="3" s="1"/>
  <c r="AY17" i="1"/>
  <c r="AY17" i="3" s="1"/>
  <c r="AX17" i="1"/>
  <c r="AX17" i="3" s="1"/>
  <c r="BB16" i="1"/>
  <c r="BB16" i="3" s="1"/>
  <c r="BA16" i="1"/>
  <c r="BA16" i="3" s="1"/>
  <c r="AZ16" i="1"/>
  <c r="AZ16" i="3" s="1"/>
  <c r="AY16" i="1"/>
  <c r="AY16" i="3" s="1"/>
  <c r="AX16" i="1"/>
  <c r="AX16" i="3" s="1"/>
  <c r="BB15" i="1"/>
  <c r="BB15" i="3" s="1"/>
  <c r="BA15" i="1"/>
  <c r="BA15" i="3" s="1"/>
  <c r="AZ15" i="1"/>
  <c r="AZ15" i="3" s="1"/>
  <c r="AY15" i="1"/>
  <c r="AY15" i="3" s="1"/>
  <c r="AX15" i="1"/>
  <c r="AX15" i="3" s="1"/>
  <c r="BB14" i="1"/>
  <c r="BB14" i="3" s="1"/>
  <c r="BA14" i="1"/>
  <c r="BA14" i="3" s="1"/>
  <c r="AZ14" i="1"/>
  <c r="AZ14" i="3" s="1"/>
  <c r="AY14" i="1"/>
  <c r="AY14" i="3" s="1"/>
  <c r="AX14" i="1"/>
  <c r="AX14" i="3" s="1"/>
  <c r="BB13" i="1"/>
  <c r="BB13" i="3" s="1"/>
  <c r="BA13" i="1"/>
  <c r="BA13" i="3" s="1"/>
  <c r="AZ13" i="1"/>
  <c r="AZ13" i="3" s="1"/>
  <c r="AY13" i="1"/>
  <c r="AY13" i="3" s="1"/>
  <c r="AX13" i="1"/>
  <c r="AX13" i="3" s="1"/>
  <c r="BB12" i="1"/>
  <c r="BB12" i="3" s="1"/>
  <c r="BA12" i="1"/>
  <c r="BA12" i="3" s="1"/>
  <c r="AZ12" i="1"/>
  <c r="AZ12" i="3" s="1"/>
  <c r="AY12" i="1"/>
  <c r="AY12" i="3" s="1"/>
  <c r="AX12" i="1"/>
  <c r="AX12" i="3" s="1"/>
  <c r="BB11" i="1"/>
  <c r="BB11" i="3" s="1"/>
  <c r="BA11" i="1"/>
  <c r="BA11" i="3" s="1"/>
  <c r="AZ11" i="1"/>
  <c r="AZ11" i="3" s="1"/>
  <c r="AY11" i="1"/>
  <c r="AY11" i="3" s="1"/>
  <c r="AX11" i="1"/>
  <c r="AX11" i="3" s="1"/>
  <c r="BB10" i="1"/>
  <c r="BB10" i="3" s="1"/>
  <c r="BA10" i="1"/>
  <c r="BA10" i="3" s="1"/>
  <c r="AZ10" i="1"/>
  <c r="AZ10" i="3" s="1"/>
  <c r="AY10" i="1"/>
  <c r="AY10" i="3" s="1"/>
  <c r="AX10" i="1"/>
  <c r="AX10" i="3" s="1"/>
  <c r="BB9" i="1"/>
  <c r="BB9" i="3" s="1"/>
  <c r="BA9" i="1"/>
  <c r="BA9" i="3" s="1"/>
  <c r="AZ9" i="1"/>
  <c r="AZ9" i="3" s="1"/>
  <c r="AY9" i="1"/>
  <c r="AY9" i="3" s="1"/>
  <c r="AX9" i="1"/>
  <c r="AX9" i="3" s="1"/>
  <c r="BB8" i="1"/>
  <c r="BB8" i="3" s="1"/>
  <c r="BA8" i="1"/>
  <c r="BA8" i="3" s="1"/>
  <c r="AZ8" i="1"/>
  <c r="AZ8" i="3" s="1"/>
  <c r="AY8" i="1"/>
  <c r="AY8" i="3" s="1"/>
  <c r="AX8" i="1"/>
  <c r="AX8" i="3" s="1"/>
  <c r="BB7" i="1"/>
  <c r="BB7" i="3" s="1"/>
  <c r="BA7" i="1"/>
  <c r="BA7" i="3" s="1"/>
  <c r="AZ7" i="1"/>
  <c r="AZ7" i="3" s="1"/>
  <c r="AY7" i="1"/>
  <c r="AY7" i="3" s="1"/>
  <c r="AX7" i="1"/>
  <c r="AX7" i="3" s="1"/>
  <c r="BB6" i="1"/>
  <c r="BB6" i="3" s="1"/>
  <c r="BA6" i="1"/>
  <c r="BA6" i="3" s="1"/>
  <c r="AZ6" i="1"/>
  <c r="AZ6" i="3" s="1"/>
  <c r="AY6" i="1"/>
  <c r="AY6" i="3" s="1"/>
  <c r="AX6" i="1"/>
  <c r="AX6" i="3" s="1"/>
  <c r="AV35" i="1"/>
  <c r="AV35" i="3" s="1"/>
  <c r="AU35" i="1"/>
  <c r="AU35" i="3" s="1"/>
  <c r="AT35" i="1"/>
  <c r="AT35" i="3" s="1"/>
  <c r="AS35" i="1"/>
  <c r="AS35" i="3" s="1"/>
  <c r="AR35" i="1"/>
  <c r="AR35" i="3" s="1"/>
  <c r="AV34" i="1"/>
  <c r="AV34" i="3" s="1"/>
  <c r="AU34" i="1"/>
  <c r="AU34" i="3" s="1"/>
  <c r="AT34" i="1"/>
  <c r="AT34" i="3" s="1"/>
  <c r="AS34" i="1"/>
  <c r="AS34" i="3" s="1"/>
  <c r="AR34" i="1"/>
  <c r="AR34" i="3" s="1"/>
  <c r="AV33" i="1"/>
  <c r="AV33" i="3" s="1"/>
  <c r="AU33" i="1"/>
  <c r="AU33" i="3" s="1"/>
  <c r="AT33" i="1"/>
  <c r="AT33" i="3" s="1"/>
  <c r="AS33" i="1"/>
  <c r="AS33" i="3" s="1"/>
  <c r="AR33" i="1"/>
  <c r="AR33" i="3" s="1"/>
  <c r="AV32" i="1"/>
  <c r="AV32" i="3" s="1"/>
  <c r="AU32" i="1"/>
  <c r="AU32" i="3" s="1"/>
  <c r="AT32" i="1"/>
  <c r="AT32" i="3" s="1"/>
  <c r="AS32" i="1"/>
  <c r="AS32" i="3" s="1"/>
  <c r="AR32" i="1"/>
  <c r="AR32" i="3" s="1"/>
  <c r="AV31" i="1"/>
  <c r="AV31" i="3" s="1"/>
  <c r="AU31" i="1"/>
  <c r="AU31" i="3" s="1"/>
  <c r="AT31" i="1"/>
  <c r="AT31" i="3" s="1"/>
  <c r="AS31" i="1"/>
  <c r="AS31" i="3" s="1"/>
  <c r="AR31" i="1"/>
  <c r="AR31" i="3" s="1"/>
  <c r="AV30" i="1"/>
  <c r="AV30" i="3" s="1"/>
  <c r="AU30" i="1"/>
  <c r="AU30" i="3" s="1"/>
  <c r="AT30" i="1"/>
  <c r="AT30" i="3" s="1"/>
  <c r="AS30" i="1"/>
  <c r="AS30" i="3" s="1"/>
  <c r="AR30" i="1"/>
  <c r="AR30" i="3" s="1"/>
  <c r="AV29" i="1"/>
  <c r="AV29" i="3" s="1"/>
  <c r="AU29" i="1"/>
  <c r="AU29" i="3" s="1"/>
  <c r="AT29" i="1"/>
  <c r="AT29" i="3" s="1"/>
  <c r="AS29" i="1"/>
  <c r="AS29" i="3" s="1"/>
  <c r="AR29" i="1"/>
  <c r="AR29" i="3" s="1"/>
  <c r="AV28" i="1"/>
  <c r="AV28" i="3" s="1"/>
  <c r="AU28" i="1"/>
  <c r="AU28" i="3" s="1"/>
  <c r="AT28" i="1"/>
  <c r="AT28" i="3" s="1"/>
  <c r="AS28" i="1"/>
  <c r="AS28" i="3" s="1"/>
  <c r="AR28" i="1"/>
  <c r="AR28" i="3" s="1"/>
  <c r="AV27" i="1"/>
  <c r="AV27" i="3" s="1"/>
  <c r="AU27" i="1"/>
  <c r="AU27" i="3" s="1"/>
  <c r="AT27" i="1"/>
  <c r="AT27" i="3" s="1"/>
  <c r="AS27" i="1"/>
  <c r="AS27" i="3" s="1"/>
  <c r="AR27" i="1"/>
  <c r="AR27" i="3" s="1"/>
  <c r="AV26" i="1"/>
  <c r="AV26" i="3" s="1"/>
  <c r="AU26" i="1"/>
  <c r="AU26" i="3" s="1"/>
  <c r="AT26" i="1"/>
  <c r="AT26" i="3" s="1"/>
  <c r="AS26" i="1"/>
  <c r="AS26" i="3" s="1"/>
  <c r="AR26" i="1"/>
  <c r="AR26" i="3" s="1"/>
  <c r="AV25" i="1"/>
  <c r="AV25" i="3" s="1"/>
  <c r="AU25" i="1"/>
  <c r="AU25" i="3" s="1"/>
  <c r="AT25" i="1"/>
  <c r="AT25" i="3" s="1"/>
  <c r="AS25" i="1"/>
  <c r="AS25" i="3" s="1"/>
  <c r="AR25" i="1"/>
  <c r="AR25" i="3" s="1"/>
  <c r="AV24" i="1"/>
  <c r="AV24" i="3" s="1"/>
  <c r="AU24" i="1"/>
  <c r="AU24" i="3" s="1"/>
  <c r="AT24" i="1"/>
  <c r="AT24" i="3" s="1"/>
  <c r="AS24" i="1"/>
  <c r="AS24" i="3" s="1"/>
  <c r="AR24" i="1"/>
  <c r="AR24" i="3" s="1"/>
  <c r="AV23" i="1"/>
  <c r="AV23" i="3" s="1"/>
  <c r="AU23" i="1"/>
  <c r="AU23" i="3" s="1"/>
  <c r="AT23" i="1"/>
  <c r="AT23" i="3" s="1"/>
  <c r="AS23" i="1"/>
  <c r="AS23" i="3" s="1"/>
  <c r="AR23" i="1"/>
  <c r="AR23" i="3" s="1"/>
  <c r="AV22" i="1"/>
  <c r="AV22" i="3" s="1"/>
  <c r="AU22" i="1"/>
  <c r="AU22" i="3" s="1"/>
  <c r="AT22" i="1"/>
  <c r="AT22" i="3" s="1"/>
  <c r="AS22" i="1"/>
  <c r="AS22" i="3" s="1"/>
  <c r="AR22" i="1"/>
  <c r="AR22" i="3" s="1"/>
  <c r="AV21" i="1"/>
  <c r="AV21" i="3" s="1"/>
  <c r="AU21" i="1"/>
  <c r="AU21" i="3" s="1"/>
  <c r="AT21" i="1"/>
  <c r="AT21" i="3" s="1"/>
  <c r="AS21" i="1"/>
  <c r="AS21" i="3" s="1"/>
  <c r="AR21" i="1"/>
  <c r="AR21" i="3" s="1"/>
  <c r="AV20" i="1"/>
  <c r="AV20" i="3" s="1"/>
  <c r="AU20" i="1"/>
  <c r="AU20" i="3" s="1"/>
  <c r="AT20" i="1"/>
  <c r="AT20" i="3" s="1"/>
  <c r="AS20" i="1"/>
  <c r="AS20" i="3" s="1"/>
  <c r="AR20" i="1"/>
  <c r="AR20" i="3" s="1"/>
  <c r="AV19" i="1"/>
  <c r="AV19" i="3" s="1"/>
  <c r="AU19" i="1"/>
  <c r="AU19" i="3" s="1"/>
  <c r="AT19" i="1"/>
  <c r="AT19" i="3" s="1"/>
  <c r="AS19" i="1"/>
  <c r="AS19" i="3" s="1"/>
  <c r="AR19" i="1"/>
  <c r="AR19" i="3" s="1"/>
  <c r="AV18" i="1"/>
  <c r="AV18" i="3" s="1"/>
  <c r="AU18" i="1"/>
  <c r="AU18" i="3" s="1"/>
  <c r="AT18" i="1"/>
  <c r="AT18" i="3" s="1"/>
  <c r="AS18" i="1"/>
  <c r="AS18" i="3" s="1"/>
  <c r="AR18" i="1"/>
  <c r="AR18" i="3" s="1"/>
  <c r="AV17" i="1"/>
  <c r="AV17" i="3" s="1"/>
  <c r="AU17" i="1"/>
  <c r="AU17" i="3" s="1"/>
  <c r="AT17" i="1"/>
  <c r="AT17" i="3" s="1"/>
  <c r="AS17" i="1"/>
  <c r="AS17" i="3" s="1"/>
  <c r="AR17" i="1"/>
  <c r="AR17" i="3" s="1"/>
  <c r="AV16" i="1"/>
  <c r="AV16" i="3" s="1"/>
  <c r="AU16" i="1"/>
  <c r="AU16" i="3" s="1"/>
  <c r="AT16" i="1"/>
  <c r="AT16" i="3" s="1"/>
  <c r="AS16" i="1"/>
  <c r="AS16" i="3" s="1"/>
  <c r="AR16" i="1"/>
  <c r="AR16" i="3" s="1"/>
  <c r="AV15" i="1"/>
  <c r="AV15" i="3" s="1"/>
  <c r="AU15" i="1"/>
  <c r="AU15" i="3" s="1"/>
  <c r="AT15" i="1"/>
  <c r="AT15" i="3" s="1"/>
  <c r="AS15" i="1"/>
  <c r="AS15" i="3" s="1"/>
  <c r="AR15" i="1"/>
  <c r="AR15" i="3" s="1"/>
  <c r="AV14" i="1"/>
  <c r="AV14" i="3" s="1"/>
  <c r="AU14" i="1"/>
  <c r="AU14" i="3" s="1"/>
  <c r="AT14" i="1"/>
  <c r="AT14" i="3" s="1"/>
  <c r="AS14" i="1"/>
  <c r="AS14" i="3" s="1"/>
  <c r="AR14" i="1"/>
  <c r="AR14" i="3" s="1"/>
  <c r="AV13" i="1"/>
  <c r="AV13" i="3" s="1"/>
  <c r="AU13" i="1"/>
  <c r="AU13" i="3" s="1"/>
  <c r="AT13" i="1"/>
  <c r="AT13" i="3" s="1"/>
  <c r="AS13" i="1"/>
  <c r="AS13" i="3" s="1"/>
  <c r="AR13" i="1"/>
  <c r="AR13" i="3" s="1"/>
  <c r="AV12" i="1"/>
  <c r="AV12" i="3" s="1"/>
  <c r="AU12" i="1"/>
  <c r="AU12" i="3" s="1"/>
  <c r="AT12" i="1"/>
  <c r="AT12" i="3" s="1"/>
  <c r="AS12" i="1"/>
  <c r="AS12" i="3" s="1"/>
  <c r="AR12" i="1"/>
  <c r="AR12" i="3" s="1"/>
  <c r="AV11" i="1"/>
  <c r="AV11" i="3" s="1"/>
  <c r="AU11" i="1"/>
  <c r="AU11" i="3" s="1"/>
  <c r="AT11" i="1"/>
  <c r="AT11" i="3" s="1"/>
  <c r="AS11" i="1"/>
  <c r="AS11" i="3" s="1"/>
  <c r="AR11" i="1"/>
  <c r="AR11" i="3" s="1"/>
  <c r="AV10" i="1"/>
  <c r="AV10" i="3" s="1"/>
  <c r="AU10" i="1"/>
  <c r="AU10" i="3" s="1"/>
  <c r="AT10" i="1"/>
  <c r="AT10" i="3" s="1"/>
  <c r="AS10" i="1"/>
  <c r="AS10" i="3" s="1"/>
  <c r="AR10" i="1"/>
  <c r="AR10" i="3" s="1"/>
  <c r="AV9" i="1"/>
  <c r="AV9" i="3" s="1"/>
  <c r="AU9" i="1"/>
  <c r="AU9" i="3" s="1"/>
  <c r="AT9" i="1"/>
  <c r="AT9" i="3" s="1"/>
  <c r="AS9" i="1"/>
  <c r="AS9" i="3" s="1"/>
  <c r="AR9" i="1"/>
  <c r="AR9" i="3" s="1"/>
  <c r="AV8" i="1"/>
  <c r="AV8" i="3" s="1"/>
  <c r="AU8" i="1"/>
  <c r="AU8" i="3" s="1"/>
  <c r="AT8" i="1"/>
  <c r="AT8" i="3" s="1"/>
  <c r="AS8" i="1"/>
  <c r="AS8" i="3" s="1"/>
  <c r="AR8" i="1"/>
  <c r="AR8" i="3" s="1"/>
  <c r="AV7" i="1"/>
  <c r="AV7" i="3" s="1"/>
  <c r="AU7" i="1"/>
  <c r="AU7" i="3" s="1"/>
  <c r="AT7" i="1"/>
  <c r="AT7" i="3" s="1"/>
  <c r="AS7" i="1"/>
  <c r="AS7" i="3" s="1"/>
  <c r="AR7" i="1"/>
  <c r="AR7" i="3" s="1"/>
  <c r="AV6" i="1"/>
  <c r="AV6" i="3" s="1"/>
  <c r="AU6" i="1"/>
  <c r="AU6" i="3" s="1"/>
  <c r="AT6" i="1"/>
  <c r="AT6" i="3" s="1"/>
  <c r="AS6" i="1"/>
  <c r="AS6" i="3" s="1"/>
  <c r="AR6" i="1"/>
  <c r="AR6" i="3" s="1"/>
  <c r="AP35" i="1"/>
  <c r="AP35" i="3" s="1"/>
  <c r="AO35" i="1"/>
  <c r="AO35" i="3" s="1"/>
  <c r="AN35" i="1"/>
  <c r="AN35" i="3" s="1"/>
  <c r="AM35" i="1"/>
  <c r="AM35" i="3" s="1"/>
  <c r="AL35" i="1"/>
  <c r="AL35" i="3" s="1"/>
  <c r="AP34" i="1"/>
  <c r="AP34" i="3" s="1"/>
  <c r="AO34" i="1"/>
  <c r="AO34" i="3" s="1"/>
  <c r="AN34" i="1"/>
  <c r="AN34" i="3" s="1"/>
  <c r="AM34" i="1"/>
  <c r="AM34" i="3" s="1"/>
  <c r="AL34" i="1"/>
  <c r="AL34" i="3" s="1"/>
  <c r="AP33" i="1"/>
  <c r="AP33" i="3" s="1"/>
  <c r="AO33" i="1"/>
  <c r="AO33" i="3" s="1"/>
  <c r="AN33" i="1"/>
  <c r="AN33" i="3" s="1"/>
  <c r="AM33" i="1"/>
  <c r="AM33" i="3" s="1"/>
  <c r="AL33" i="1"/>
  <c r="AL33" i="3" s="1"/>
  <c r="AP32" i="1"/>
  <c r="AP32" i="3" s="1"/>
  <c r="AO32" i="1"/>
  <c r="AO32" i="3" s="1"/>
  <c r="AN32" i="1"/>
  <c r="AN32" i="3" s="1"/>
  <c r="AM32" i="1"/>
  <c r="AM32" i="3" s="1"/>
  <c r="AL32" i="1"/>
  <c r="AL32" i="3" s="1"/>
  <c r="AP31" i="1"/>
  <c r="AP31" i="3" s="1"/>
  <c r="AO31" i="1"/>
  <c r="AO31" i="3" s="1"/>
  <c r="AN31" i="1"/>
  <c r="AN31" i="3" s="1"/>
  <c r="AM31" i="1"/>
  <c r="AM31" i="3" s="1"/>
  <c r="AL31" i="1"/>
  <c r="AL31" i="3" s="1"/>
  <c r="AP30" i="1"/>
  <c r="AP30" i="3" s="1"/>
  <c r="AO30" i="1"/>
  <c r="AO30" i="3" s="1"/>
  <c r="AN30" i="1"/>
  <c r="AN30" i="3" s="1"/>
  <c r="AM30" i="1"/>
  <c r="AM30" i="3" s="1"/>
  <c r="AL30" i="1"/>
  <c r="AL30" i="3" s="1"/>
  <c r="AP29" i="1"/>
  <c r="AP29" i="3" s="1"/>
  <c r="AO29" i="1"/>
  <c r="AO29" i="3" s="1"/>
  <c r="AN29" i="1"/>
  <c r="AN29" i="3" s="1"/>
  <c r="AM29" i="1"/>
  <c r="AM29" i="3" s="1"/>
  <c r="AL29" i="1"/>
  <c r="AL29" i="3" s="1"/>
  <c r="AP28" i="1"/>
  <c r="AP28" i="3" s="1"/>
  <c r="AO28" i="1"/>
  <c r="AO28" i="3" s="1"/>
  <c r="AN28" i="1"/>
  <c r="AN28" i="3" s="1"/>
  <c r="AM28" i="1"/>
  <c r="AM28" i="3" s="1"/>
  <c r="AL28" i="1"/>
  <c r="AL28" i="3" s="1"/>
  <c r="AP27" i="1"/>
  <c r="AP27" i="3" s="1"/>
  <c r="AO27" i="1"/>
  <c r="AO27" i="3" s="1"/>
  <c r="AN27" i="1"/>
  <c r="AN27" i="3" s="1"/>
  <c r="AM27" i="1"/>
  <c r="AM27" i="3" s="1"/>
  <c r="AL27" i="1"/>
  <c r="AL27" i="3" s="1"/>
  <c r="AP26" i="1"/>
  <c r="AP26" i="3" s="1"/>
  <c r="AO26" i="1"/>
  <c r="AO26" i="3" s="1"/>
  <c r="AN26" i="1"/>
  <c r="AN26" i="3" s="1"/>
  <c r="AM26" i="1"/>
  <c r="AM26" i="3" s="1"/>
  <c r="AL26" i="1"/>
  <c r="AL26" i="3" s="1"/>
  <c r="AP25" i="1"/>
  <c r="AP25" i="3" s="1"/>
  <c r="AO25" i="1"/>
  <c r="AO25" i="3" s="1"/>
  <c r="AN25" i="1"/>
  <c r="AN25" i="3" s="1"/>
  <c r="AM25" i="1"/>
  <c r="AM25" i="3" s="1"/>
  <c r="AL25" i="1"/>
  <c r="AL25" i="3" s="1"/>
  <c r="AP24" i="1"/>
  <c r="AP24" i="3" s="1"/>
  <c r="AO24" i="1"/>
  <c r="AO24" i="3" s="1"/>
  <c r="AN24" i="1"/>
  <c r="AN24" i="3" s="1"/>
  <c r="AM24" i="1"/>
  <c r="AM24" i="3" s="1"/>
  <c r="AL24" i="1"/>
  <c r="AL24" i="3" s="1"/>
  <c r="AP23" i="1"/>
  <c r="AP23" i="3" s="1"/>
  <c r="AO23" i="1"/>
  <c r="AO23" i="3" s="1"/>
  <c r="AN23" i="1"/>
  <c r="AN23" i="3" s="1"/>
  <c r="AM23" i="1"/>
  <c r="AM23" i="3" s="1"/>
  <c r="AL23" i="1"/>
  <c r="AL23" i="3" s="1"/>
  <c r="AP22" i="1"/>
  <c r="AP22" i="3" s="1"/>
  <c r="AO22" i="1"/>
  <c r="AO22" i="3" s="1"/>
  <c r="AN22" i="1"/>
  <c r="AN22" i="3" s="1"/>
  <c r="AM22" i="1"/>
  <c r="AM22" i="3" s="1"/>
  <c r="AL22" i="1"/>
  <c r="AL22" i="3" s="1"/>
  <c r="AP21" i="1"/>
  <c r="AP21" i="3" s="1"/>
  <c r="AO21" i="1"/>
  <c r="AO21" i="3" s="1"/>
  <c r="AN21" i="1"/>
  <c r="AN21" i="3" s="1"/>
  <c r="AM21" i="1"/>
  <c r="AM21" i="3" s="1"/>
  <c r="AL21" i="1"/>
  <c r="AL21" i="3" s="1"/>
  <c r="AP20" i="1"/>
  <c r="AP20" i="3" s="1"/>
  <c r="AO20" i="1"/>
  <c r="AO20" i="3" s="1"/>
  <c r="AN20" i="1"/>
  <c r="AN20" i="3" s="1"/>
  <c r="AM20" i="1"/>
  <c r="AM20" i="3" s="1"/>
  <c r="AL20" i="1"/>
  <c r="AL20" i="3" s="1"/>
  <c r="AP19" i="1"/>
  <c r="AP19" i="3" s="1"/>
  <c r="AO19" i="1"/>
  <c r="AO19" i="3" s="1"/>
  <c r="AN19" i="1"/>
  <c r="AN19" i="3" s="1"/>
  <c r="AM19" i="1"/>
  <c r="AM19" i="3" s="1"/>
  <c r="AL19" i="1"/>
  <c r="AL19" i="3" s="1"/>
  <c r="AP18" i="1"/>
  <c r="AP18" i="3" s="1"/>
  <c r="AO18" i="1"/>
  <c r="AO18" i="3" s="1"/>
  <c r="AN18" i="1"/>
  <c r="AN18" i="3" s="1"/>
  <c r="AM18" i="1"/>
  <c r="AM18" i="3" s="1"/>
  <c r="AL18" i="1"/>
  <c r="AL18" i="3" s="1"/>
  <c r="AP17" i="1"/>
  <c r="AP17" i="3" s="1"/>
  <c r="AO17" i="1"/>
  <c r="AO17" i="3" s="1"/>
  <c r="AN17" i="1"/>
  <c r="AN17" i="3" s="1"/>
  <c r="AM17" i="1"/>
  <c r="AM17" i="3" s="1"/>
  <c r="AL17" i="1"/>
  <c r="AL17" i="3" s="1"/>
  <c r="AP16" i="1"/>
  <c r="AP16" i="3" s="1"/>
  <c r="AO16" i="1"/>
  <c r="AO16" i="3" s="1"/>
  <c r="AN16" i="1"/>
  <c r="AN16" i="3" s="1"/>
  <c r="AM16" i="1"/>
  <c r="AM16" i="3" s="1"/>
  <c r="AL16" i="1"/>
  <c r="AL16" i="3" s="1"/>
  <c r="AP15" i="1"/>
  <c r="AP15" i="3" s="1"/>
  <c r="AO15" i="1"/>
  <c r="AO15" i="3" s="1"/>
  <c r="AN15" i="1"/>
  <c r="AN15" i="3" s="1"/>
  <c r="AM15" i="1"/>
  <c r="AM15" i="3" s="1"/>
  <c r="AL15" i="1"/>
  <c r="AL15" i="3" s="1"/>
  <c r="AP14" i="1"/>
  <c r="AP14" i="3" s="1"/>
  <c r="AO14" i="1"/>
  <c r="AO14" i="3" s="1"/>
  <c r="AN14" i="1"/>
  <c r="AN14" i="3" s="1"/>
  <c r="AM14" i="1"/>
  <c r="AM14" i="3" s="1"/>
  <c r="AL14" i="1"/>
  <c r="AL14" i="3" s="1"/>
  <c r="AP13" i="1"/>
  <c r="AP13" i="3" s="1"/>
  <c r="AO13" i="1"/>
  <c r="AO13" i="3" s="1"/>
  <c r="AN13" i="1"/>
  <c r="AN13" i="3" s="1"/>
  <c r="AM13" i="1"/>
  <c r="AM13" i="3" s="1"/>
  <c r="AL13" i="1"/>
  <c r="AL13" i="3" s="1"/>
  <c r="AP12" i="1"/>
  <c r="AP12" i="3" s="1"/>
  <c r="AO12" i="1"/>
  <c r="AO12" i="3" s="1"/>
  <c r="AN12" i="1"/>
  <c r="AN12" i="3" s="1"/>
  <c r="AM12" i="1"/>
  <c r="AM12" i="3" s="1"/>
  <c r="AL12" i="1"/>
  <c r="AL12" i="3" s="1"/>
  <c r="AP11" i="1"/>
  <c r="AP11" i="3" s="1"/>
  <c r="AO11" i="1"/>
  <c r="AO11" i="3" s="1"/>
  <c r="AN11" i="1"/>
  <c r="AN11" i="3" s="1"/>
  <c r="AM11" i="1"/>
  <c r="AM11" i="3" s="1"/>
  <c r="AL11" i="1"/>
  <c r="AL11" i="3" s="1"/>
  <c r="AP10" i="1"/>
  <c r="AP10" i="3" s="1"/>
  <c r="AO10" i="1"/>
  <c r="AO10" i="3" s="1"/>
  <c r="AN10" i="1"/>
  <c r="AN10" i="3" s="1"/>
  <c r="AM10" i="1"/>
  <c r="AM10" i="3" s="1"/>
  <c r="AL10" i="1"/>
  <c r="AL10" i="3" s="1"/>
  <c r="AP9" i="1"/>
  <c r="AP9" i="3" s="1"/>
  <c r="AO9" i="1"/>
  <c r="AO9" i="3" s="1"/>
  <c r="AN9" i="1"/>
  <c r="AN9" i="3" s="1"/>
  <c r="AM9" i="1"/>
  <c r="AM9" i="3" s="1"/>
  <c r="AL9" i="1"/>
  <c r="AL9" i="3" s="1"/>
  <c r="AP8" i="1"/>
  <c r="AP8" i="3" s="1"/>
  <c r="AO8" i="1"/>
  <c r="AO8" i="3" s="1"/>
  <c r="AN8" i="1"/>
  <c r="AN8" i="3" s="1"/>
  <c r="AM8" i="1"/>
  <c r="AM8" i="3" s="1"/>
  <c r="AL8" i="1"/>
  <c r="AL8" i="3" s="1"/>
  <c r="AP7" i="1"/>
  <c r="AP7" i="3" s="1"/>
  <c r="AO7" i="1"/>
  <c r="AO7" i="3" s="1"/>
  <c r="AN7" i="1"/>
  <c r="AN7" i="3" s="1"/>
  <c r="AM7" i="1"/>
  <c r="AM7" i="3" s="1"/>
  <c r="AL7" i="1"/>
  <c r="AL7" i="3" s="1"/>
  <c r="AP6" i="1"/>
  <c r="AP6" i="3" s="1"/>
  <c r="AO6" i="1"/>
  <c r="AO6" i="3" s="1"/>
  <c r="AN6" i="1"/>
  <c r="AN6" i="3" s="1"/>
  <c r="AM6" i="1"/>
  <c r="AM6" i="3" s="1"/>
  <c r="AL6" i="1"/>
  <c r="AL6" i="3" s="1"/>
  <c r="AJ35" i="1"/>
  <c r="AJ35" i="3" s="1"/>
  <c r="AI35" i="1"/>
  <c r="AI35" i="3" s="1"/>
  <c r="AH35" i="1"/>
  <c r="AH35" i="3" s="1"/>
  <c r="AG35" i="1"/>
  <c r="AG35" i="3" s="1"/>
  <c r="AF35" i="1"/>
  <c r="AF35" i="3" s="1"/>
  <c r="AJ34" i="1"/>
  <c r="AJ34" i="3" s="1"/>
  <c r="AI34" i="1"/>
  <c r="AI34" i="3" s="1"/>
  <c r="AH34" i="1"/>
  <c r="AH34" i="3" s="1"/>
  <c r="AG34" i="1"/>
  <c r="AG34" i="3" s="1"/>
  <c r="AF34" i="1"/>
  <c r="AF34" i="3" s="1"/>
  <c r="AJ33" i="1"/>
  <c r="AJ33" i="3" s="1"/>
  <c r="AI33" i="1"/>
  <c r="AI33" i="3" s="1"/>
  <c r="AH33" i="1"/>
  <c r="AH33" i="3" s="1"/>
  <c r="AG33" i="1"/>
  <c r="AG33" i="3" s="1"/>
  <c r="AF33" i="1"/>
  <c r="AF33" i="3" s="1"/>
  <c r="AJ32" i="1"/>
  <c r="AJ32" i="3" s="1"/>
  <c r="AI32" i="1"/>
  <c r="AI32" i="3" s="1"/>
  <c r="AH32" i="1"/>
  <c r="AH32" i="3" s="1"/>
  <c r="AG32" i="1"/>
  <c r="AG32" i="3" s="1"/>
  <c r="AF32" i="1"/>
  <c r="AF32" i="3" s="1"/>
  <c r="AJ31" i="1"/>
  <c r="AJ31" i="3" s="1"/>
  <c r="AI31" i="1"/>
  <c r="AI31" i="3" s="1"/>
  <c r="AH31" i="1"/>
  <c r="AH31" i="3" s="1"/>
  <c r="AG31" i="1"/>
  <c r="AG31" i="3" s="1"/>
  <c r="AF31" i="1"/>
  <c r="AF31" i="3" s="1"/>
  <c r="AJ30" i="1"/>
  <c r="AJ30" i="3" s="1"/>
  <c r="AI30" i="1"/>
  <c r="AI30" i="3" s="1"/>
  <c r="AH30" i="1"/>
  <c r="AH30" i="3" s="1"/>
  <c r="AG30" i="1"/>
  <c r="AG30" i="3" s="1"/>
  <c r="AF30" i="1"/>
  <c r="AF30" i="3" s="1"/>
  <c r="AJ29" i="1"/>
  <c r="AJ29" i="3" s="1"/>
  <c r="AI29" i="1"/>
  <c r="AI29" i="3" s="1"/>
  <c r="AH29" i="1"/>
  <c r="AH29" i="3" s="1"/>
  <c r="AG29" i="1"/>
  <c r="AG29" i="3" s="1"/>
  <c r="AF29" i="1"/>
  <c r="AF29" i="3" s="1"/>
  <c r="AJ28" i="1"/>
  <c r="AJ28" i="3" s="1"/>
  <c r="AI28" i="1"/>
  <c r="AI28" i="3" s="1"/>
  <c r="AH28" i="1"/>
  <c r="AH28" i="3" s="1"/>
  <c r="AG28" i="1"/>
  <c r="AG28" i="3" s="1"/>
  <c r="AF28" i="1"/>
  <c r="AF28" i="3" s="1"/>
  <c r="AJ27" i="1"/>
  <c r="AJ27" i="3" s="1"/>
  <c r="AI27" i="1"/>
  <c r="AI27" i="3" s="1"/>
  <c r="AH27" i="1"/>
  <c r="AH27" i="3" s="1"/>
  <c r="AG27" i="1"/>
  <c r="AG27" i="3" s="1"/>
  <c r="AF27" i="1"/>
  <c r="AF27" i="3" s="1"/>
  <c r="AJ26" i="1"/>
  <c r="AJ26" i="3" s="1"/>
  <c r="AI26" i="1"/>
  <c r="AI26" i="3" s="1"/>
  <c r="AH26" i="1"/>
  <c r="AH26" i="3" s="1"/>
  <c r="AG26" i="1"/>
  <c r="AG26" i="3" s="1"/>
  <c r="AF26" i="1"/>
  <c r="AF26" i="3" s="1"/>
  <c r="AJ25" i="1"/>
  <c r="AJ25" i="3" s="1"/>
  <c r="AI25" i="1"/>
  <c r="AI25" i="3" s="1"/>
  <c r="AH25" i="1"/>
  <c r="AH25" i="3" s="1"/>
  <c r="AG25" i="1"/>
  <c r="AG25" i="3" s="1"/>
  <c r="AF25" i="1"/>
  <c r="AF25" i="3" s="1"/>
  <c r="AJ24" i="1"/>
  <c r="AJ24" i="3" s="1"/>
  <c r="AI24" i="1"/>
  <c r="AI24" i="3" s="1"/>
  <c r="AH24" i="1"/>
  <c r="AH24" i="3" s="1"/>
  <c r="AG24" i="1"/>
  <c r="AG24" i="3" s="1"/>
  <c r="AF24" i="1"/>
  <c r="AF24" i="3" s="1"/>
  <c r="AJ23" i="1"/>
  <c r="AJ23" i="3" s="1"/>
  <c r="AI23" i="1"/>
  <c r="AI23" i="3" s="1"/>
  <c r="AH23" i="1"/>
  <c r="AH23" i="3" s="1"/>
  <c r="AG23" i="1"/>
  <c r="AG23" i="3" s="1"/>
  <c r="AF23" i="1"/>
  <c r="AF23" i="3" s="1"/>
  <c r="AJ22" i="1"/>
  <c r="AJ22" i="3" s="1"/>
  <c r="AI22" i="1"/>
  <c r="AI22" i="3" s="1"/>
  <c r="AH22" i="1"/>
  <c r="AH22" i="3" s="1"/>
  <c r="AG22" i="1"/>
  <c r="AG22" i="3" s="1"/>
  <c r="AF22" i="1"/>
  <c r="AF22" i="3" s="1"/>
  <c r="AJ21" i="1"/>
  <c r="AJ21" i="3" s="1"/>
  <c r="AI21" i="1"/>
  <c r="AI21" i="3" s="1"/>
  <c r="AH21" i="1"/>
  <c r="AH21" i="3" s="1"/>
  <c r="AG21" i="1"/>
  <c r="AG21" i="3" s="1"/>
  <c r="AF21" i="1"/>
  <c r="AF21" i="3" s="1"/>
  <c r="AJ20" i="1"/>
  <c r="AJ20" i="3" s="1"/>
  <c r="AI20" i="1"/>
  <c r="AI20" i="3" s="1"/>
  <c r="AH20" i="1"/>
  <c r="AH20" i="3" s="1"/>
  <c r="AG20" i="1"/>
  <c r="AG20" i="3" s="1"/>
  <c r="AF20" i="1"/>
  <c r="AF20" i="3" s="1"/>
  <c r="AJ19" i="1"/>
  <c r="AJ19" i="3" s="1"/>
  <c r="AI19" i="1"/>
  <c r="AI19" i="3" s="1"/>
  <c r="AH19" i="1"/>
  <c r="AH19" i="3" s="1"/>
  <c r="AG19" i="1"/>
  <c r="AG19" i="3" s="1"/>
  <c r="AF19" i="1"/>
  <c r="AF19" i="3" s="1"/>
  <c r="AJ18" i="1"/>
  <c r="AJ18" i="3" s="1"/>
  <c r="AI18" i="1"/>
  <c r="AI18" i="3" s="1"/>
  <c r="AH18" i="1"/>
  <c r="AH18" i="3" s="1"/>
  <c r="AG18" i="1"/>
  <c r="AG18" i="3" s="1"/>
  <c r="AF18" i="1"/>
  <c r="AF18" i="3" s="1"/>
  <c r="AJ17" i="1"/>
  <c r="AJ17" i="3" s="1"/>
  <c r="AI17" i="1"/>
  <c r="AI17" i="3" s="1"/>
  <c r="AH17" i="1"/>
  <c r="AH17" i="3" s="1"/>
  <c r="AG17" i="1"/>
  <c r="AG17" i="3" s="1"/>
  <c r="AF17" i="1"/>
  <c r="AF17" i="3" s="1"/>
  <c r="AJ16" i="1"/>
  <c r="AJ16" i="3" s="1"/>
  <c r="AI16" i="1"/>
  <c r="AI16" i="3" s="1"/>
  <c r="AH16" i="1"/>
  <c r="AH16" i="3" s="1"/>
  <c r="AG16" i="1"/>
  <c r="AG16" i="3" s="1"/>
  <c r="AF16" i="1"/>
  <c r="AF16" i="3" s="1"/>
  <c r="AJ15" i="1"/>
  <c r="AJ15" i="3" s="1"/>
  <c r="AI15" i="1"/>
  <c r="AI15" i="3" s="1"/>
  <c r="AH15" i="1"/>
  <c r="AH15" i="3" s="1"/>
  <c r="AG15" i="1"/>
  <c r="AG15" i="3" s="1"/>
  <c r="AF15" i="1"/>
  <c r="AF15" i="3" s="1"/>
  <c r="AJ14" i="1"/>
  <c r="AJ14" i="3" s="1"/>
  <c r="AI14" i="1"/>
  <c r="AI14" i="3" s="1"/>
  <c r="AH14" i="1"/>
  <c r="AH14" i="3" s="1"/>
  <c r="AG14" i="1"/>
  <c r="AG14" i="3" s="1"/>
  <c r="AF14" i="1"/>
  <c r="AF14" i="3" s="1"/>
  <c r="AJ13" i="1"/>
  <c r="AJ13" i="3" s="1"/>
  <c r="AI13" i="1"/>
  <c r="AI13" i="3" s="1"/>
  <c r="AH13" i="1"/>
  <c r="AH13" i="3" s="1"/>
  <c r="AG13" i="1"/>
  <c r="AG13" i="3" s="1"/>
  <c r="AF13" i="1"/>
  <c r="AF13" i="3" s="1"/>
  <c r="AJ12" i="1"/>
  <c r="AJ12" i="3" s="1"/>
  <c r="AI12" i="1"/>
  <c r="AI12" i="3" s="1"/>
  <c r="AH12" i="1"/>
  <c r="AH12" i="3" s="1"/>
  <c r="AG12" i="1"/>
  <c r="AG12" i="3" s="1"/>
  <c r="AF12" i="1"/>
  <c r="AF12" i="3" s="1"/>
  <c r="AJ11" i="1"/>
  <c r="AJ11" i="3" s="1"/>
  <c r="AI11" i="1"/>
  <c r="AI11" i="3" s="1"/>
  <c r="AH11" i="1"/>
  <c r="AH11" i="3" s="1"/>
  <c r="AG11" i="1"/>
  <c r="AG11" i="3" s="1"/>
  <c r="AF11" i="1"/>
  <c r="AF11" i="3" s="1"/>
  <c r="AJ10" i="1"/>
  <c r="AJ10" i="3" s="1"/>
  <c r="AI10" i="1"/>
  <c r="AI10" i="3" s="1"/>
  <c r="AH10" i="1"/>
  <c r="AH10" i="3" s="1"/>
  <c r="AG10" i="1"/>
  <c r="AG10" i="3" s="1"/>
  <c r="AF10" i="1"/>
  <c r="AF10" i="3" s="1"/>
  <c r="AJ9" i="1"/>
  <c r="AJ9" i="3" s="1"/>
  <c r="AI9" i="1"/>
  <c r="AI9" i="3" s="1"/>
  <c r="AH9" i="1"/>
  <c r="AH9" i="3" s="1"/>
  <c r="AG9" i="1"/>
  <c r="AG9" i="3" s="1"/>
  <c r="AF9" i="1"/>
  <c r="AF9" i="3" s="1"/>
  <c r="AJ8" i="1"/>
  <c r="AJ8" i="3" s="1"/>
  <c r="AI8" i="1"/>
  <c r="AI8" i="3" s="1"/>
  <c r="AH8" i="1"/>
  <c r="AH8" i="3" s="1"/>
  <c r="AG8" i="1"/>
  <c r="AG8" i="3" s="1"/>
  <c r="AF8" i="1"/>
  <c r="AF8" i="3" s="1"/>
  <c r="AJ7" i="1"/>
  <c r="AJ7" i="3" s="1"/>
  <c r="AI7" i="1"/>
  <c r="AI7" i="3" s="1"/>
  <c r="AH7" i="1"/>
  <c r="AH7" i="3" s="1"/>
  <c r="AG7" i="1"/>
  <c r="AG7" i="3" s="1"/>
  <c r="AF7" i="1"/>
  <c r="AF7" i="3" s="1"/>
  <c r="AJ6" i="1"/>
  <c r="AJ6" i="3" s="1"/>
  <c r="AI6" i="1"/>
  <c r="AI6" i="3" s="1"/>
  <c r="AH6" i="1"/>
  <c r="AH6" i="3" s="1"/>
  <c r="AG6" i="1"/>
  <c r="AG6" i="3" s="1"/>
  <c r="AF6" i="1"/>
  <c r="AF6" i="3" s="1"/>
  <c r="AD35" i="1"/>
  <c r="AC35" i="1"/>
  <c r="AB35" i="1"/>
  <c r="AA35" i="1"/>
  <c r="Z35" i="1"/>
  <c r="AD34" i="1"/>
  <c r="AC34" i="1"/>
  <c r="AB34" i="1"/>
  <c r="AA34" i="1"/>
  <c r="Z34" i="1"/>
  <c r="AD33" i="1"/>
  <c r="AC33" i="1"/>
  <c r="AB33" i="1"/>
  <c r="AA33" i="1"/>
  <c r="Z33" i="1"/>
  <c r="AD32" i="1"/>
  <c r="AC32" i="1"/>
  <c r="AB32" i="1"/>
  <c r="AA32" i="1"/>
  <c r="Z32" i="1"/>
  <c r="AD31" i="1"/>
  <c r="AC31" i="1"/>
  <c r="AB31" i="1"/>
  <c r="AA31" i="1"/>
  <c r="Z31" i="1"/>
  <c r="AD30" i="1"/>
  <c r="AC30" i="1"/>
  <c r="AB30" i="1"/>
  <c r="AA30" i="1"/>
  <c r="Z30" i="1"/>
  <c r="AD29" i="1"/>
  <c r="AC29" i="1"/>
  <c r="AB29" i="1"/>
  <c r="AA29" i="1"/>
  <c r="Z29" i="1"/>
  <c r="AD28" i="1"/>
  <c r="AC28" i="1"/>
  <c r="AB28" i="1"/>
  <c r="AA28" i="1"/>
  <c r="Z28" i="1"/>
  <c r="AD27" i="1"/>
  <c r="AC27" i="1"/>
  <c r="AB27" i="1"/>
  <c r="AA27" i="1"/>
  <c r="Z27" i="1"/>
  <c r="AD26" i="1"/>
  <c r="AC26" i="1"/>
  <c r="AB26" i="1"/>
  <c r="AA26" i="1"/>
  <c r="Z26" i="1"/>
  <c r="AD25" i="1"/>
  <c r="AC25" i="1"/>
  <c r="AB25" i="1"/>
  <c r="AA25" i="1"/>
  <c r="Z25" i="1"/>
  <c r="AD24" i="1"/>
  <c r="AC24" i="1"/>
  <c r="AB24" i="1"/>
  <c r="AA24" i="1"/>
  <c r="Z24" i="1"/>
  <c r="AD23" i="1"/>
  <c r="AC23" i="1"/>
  <c r="AB23" i="1"/>
  <c r="AA23" i="1"/>
  <c r="Z23" i="1"/>
  <c r="AD22" i="1"/>
  <c r="AC22" i="1"/>
  <c r="AB22" i="1"/>
  <c r="AA22" i="1"/>
  <c r="Z22" i="1"/>
  <c r="AD21" i="1"/>
  <c r="AC21" i="1"/>
  <c r="AB21" i="1"/>
  <c r="AA21" i="1"/>
  <c r="Z21" i="1"/>
  <c r="AD20" i="1"/>
  <c r="AC20" i="1"/>
  <c r="AB20" i="1"/>
  <c r="AA20" i="1"/>
  <c r="Z20" i="1"/>
  <c r="AD19" i="1"/>
  <c r="AC19" i="1"/>
  <c r="AB19" i="1"/>
  <c r="AA19" i="1"/>
  <c r="Z19" i="1"/>
  <c r="AD18" i="1"/>
  <c r="AC18" i="1"/>
  <c r="AB18" i="1"/>
  <c r="AA18" i="1"/>
  <c r="Z18" i="1"/>
  <c r="AD17" i="1"/>
  <c r="AC17" i="1"/>
  <c r="AB17" i="1"/>
  <c r="AA17" i="1"/>
  <c r="Z17" i="1"/>
  <c r="AD16" i="1"/>
  <c r="AC16" i="1"/>
  <c r="AB16" i="1"/>
  <c r="AA16" i="1"/>
  <c r="Z16" i="1"/>
  <c r="AD15" i="1"/>
  <c r="AC15" i="1"/>
  <c r="AB15" i="1"/>
  <c r="AA15" i="1"/>
  <c r="Z15" i="1"/>
  <c r="AD14" i="1"/>
  <c r="AC14" i="1"/>
  <c r="AB14" i="1"/>
  <c r="AA14" i="1"/>
  <c r="Z14" i="1"/>
  <c r="AD13" i="1"/>
  <c r="AC13" i="1"/>
  <c r="AB13" i="1"/>
  <c r="AA13" i="1"/>
  <c r="Z13" i="1"/>
  <c r="AD12" i="1"/>
  <c r="AC12" i="1"/>
  <c r="AB12" i="1"/>
  <c r="AA12" i="1"/>
  <c r="Z12" i="1"/>
  <c r="AD11" i="1"/>
  <c r="AC11" i="1"/>
  <c r="AB11" i="1"/>
  <c r="AA11" i="1"/>
  <c r="Z11" i="1"/>
  <c r="AD10" i="1"/>
  <c r="AC10" i="1"/>
  <c r="AB10" i="1"/>
  <c r="AA10" i="1"/>
  <c r="Z10" i="1"/>
  <c r="AD9" i="1"/>
  <c r="AC9" i="1"/>
  <c r="AB9" i="1"/>
  <c r="AA9" i="1"/>
  <c r="Z9" i="1"/>
  <c r="AD8" i="1"/>
  <c r="AC8" i="1"/>
  <c r="AB8" i="1"/>
  <c r="AA8" i="1"/>
  <c r="Z8" i="1"/>
  <c r="AD7" i="1"/>
  <c r="AC7" i="1"/>
  <c r="AB7" i="1"/>
  <c r="AA7" i="1"/>
  <c r="Z7" i="1"/>
  <c r="AD6" i="1"/>
  <c r="AC6" i="1"/>
  <c r="AB6" i="1"/>
  <c r="AA6" i="1"/>
  <c r="Z6" i="1"/>
  <c r="X35" i="1"/>
  <c r="W35" i="1"/>
  <c r="V35" i="1"/>
  <c r="U35" i="1"/>
  <c r="T35" i="1"/>
  <c r="X34" i="1"/>
  <c r="W34" i="1"/>
  <c r="V34" i="1"/>
  <c r="U34" i="1"/>
  <c r="T34" i="1"/>
  <c r="X33" i="1"/>
  <c r="W33" i="1"/>
  <c r="V33" i="1"/>
  <c r="U33" i="1"/>
  <c r="T33" i="1"/>
  <c r="X32" i="1"/>
  <c r="W32" i="1"/>
  <c r="V32" i="1"/>
  <c r="U32" i="1"/>
  <c r="T32" i="1"/>
  <c r="X31" i="1"/>
  <c r="W31" i="1"/>
  <c r="V31" i="1"/>
  <c r="U31" i="1"/>
  <c r="T31" i="1"/>
  <c r="X30" i="1"/>
  <c r="W30" i="1"/>
  <c r="V30" i="1"/>
  <c r="U30" i="1"/>
  <c r="T30" i="1"/>
  <c r="X29" i="1"/>
  <c r="W29" i="1"/>
  <c r="V29" i="1"/>
  <c r="U29" i="1"/>
  <c r="T29" i="1"/>
  <c r="X28" i="1"/>
  <c r="W28" i="1"/>
  <c r="V28" i="1"/>
  <c r="U28" i="1"/>
  <c r="T28" i="1"/>
  <c r="X27" i="1"/>
  <c r="W27" i="1"/>
  <c r="V27" i="1"/>
  <c r="U27" i="1"/>
  <c r="T27" i="1"/>
  <c r="X26" i="1"/>
  <c r="W26" i="1"/>
  <c r="V26" i="1"/>
  <c r="U26" i="1"/>
  <c r="T26" i="1"/>
  <c r="X25" i="1"/>
  <c r="W25" i="1"/>
  <c r="V25" i="1"/>
  <c r="U25" i="1"/>
  <c r="T25" i="1"/>
  <c r="X24" i="1"/>
  <c r="W24" i="1"/>
  <c r="V24" i="1"/>
  <c r="U24" i="1"/>
  <c r="T24" i="1"/>
  <c r="X23" i="1"/>
  <c r="W23" i="1"/>
  <c r="V23" i="1"/>
  <c r="U23" i="1"/>
  <c r="T23" i="1"/>
  <c r="X22" i="1"/>
  <c r="W22" i="1"/>
  <c r="V22" i="1"/>
  <c r="U22" i="1"/>
  <c r="T22" i="1"/>
  <c r="X21" i="1"/>
  <c r="W21" i="1"/>
  <c r="V21" i="1"/>
  <c r="U21" i="1"/>
  <c r="T21" i="1"/>
  <c r="X20" i="1"/>
  <c r="W20" i="1"/>
  <c r="V20" i="1"/>
  <c r="U20" i="1"/>
  <c r="T20" i="1"/>
  <c r="X19" i="1"/>
  <c r="W19" i="1"/>
  <c r="V19" i="1"/>
  <c r="U19" i="1"/>
  <c r="T19" i="1"/>
  <c r="X18" i="1"/>
  <c r="W18" i="1"/>
  <c r="V18" i="1"/>
  <c r="U18" i="1"/>
  <c r="T18" i="1"/>
  <c r="X17" i="1"/>
  <c r="W17" i="1"/>
  <c r="V17" i="1"/>
  <c r="U17" i="1"/>
  <c r="T17" i="1"/>
  <c r="X16" i="1"/>
  <c r="W16" i="1"/>
  <c r="V16" i="1"/>
  <c r="U16" i="1"/>
  <c r="T16" i="1"/>
  <c r="X15" i="1"/>
  <c r="W15" i="1"/>
  <c r="V15" i="1"/>
  <c r="U15" i="1"/>
  <c r="T15" i="1"/>
  <c r="X14" i="1"/>
  <c r="W14" i="1"/>
  <c r="V14" i="1"/>
  <c r="U14" i="1"/>
  <c r="T14" i="1"/>
  <c r="X13" i="1"/>
  <c r="W13" i="1"/>
  <c r="V13" i="1"/>
  <c r="U13" i="1"/>
  <c r="T13" i="1"/>
  <c r="X12" i="1"/>
  <c r="W12" i="1"/>
  <c r="V12" i="1"/>
  <c r="U12" i="1"/>
  <c r="T12" i="1"/>
  <c r="X11" i="1"/>
  <c r="W11" i="1"/>
  <c r="V11" i="1"/>
  <c r="U11" i="1"/>
  <c r="T11" i="1"/>
  <c r="X10" i="1"/>
  <c r="W10" i="1"/>
  <c r="V10" i="1"/>
  <c r="U10" i="1"/>
  <c r="T10" i="1"/>
  <c r="X9" i="1"/>
  <c r="W9" i="1"/>
  <c r="V9" i="1"/>
  <c r="U9" i="1"/>
  <c r="T9" i="1"/>
  <c r="X8" i="1"/>
  <c r="W8" i="1"/>
  <c r="V8" i="1"/>
  <c r="U8" i="1"/>
  <c r="T8" i="1"/>
  <c r="X7" i="1"/>
  <c r="W7" i="1"/>
  <c r="V7" i="1"/>
  <c r="U7" i="1"/>
  <c r="T7" i="1"/>
  <c r="X6" i="1"/>
  <c r="W6" i="1"/>
  <c r="V6" i="1"/>
  <c r="U6" i="1"/>
  <c r="T6" i="1"/>
  <c r="B35" i="1"/>
  <c r="B34" i="1"/>
  <c r="C34" i="4" s="1"/>
  <c r="B33" i="1"/>
  <c r="C33" i="4" s="1"/>
  <c r="B32" i="1"/>
  <c r="C32" i="4" s="1"/>
  <c r="B31" i="1"/>
  <c r="B30" i="1"/>
  <c r="B29" i="1"/>
  <c r="B28" i="1"/>
  <c r="B27" i="1"/>
  <c r="B26" i="1"/>
  <c r="B25" i="1"/>
  <c r="B24" i="1"/>
  <c r="B23" i="1"/>
  <c r="B22" i="1"/>
  <c r="B21" i="1"/>
  <c r="B20" i="1"/>
  <c r="B19" i="1"/>
  <c r="B18" i="1"/>
  <c r="B17" i="1"/>
  <c r="B16" i="1"/>
  <c r="B15" i="1"/>
  <c r="B14" i="1"/>
  <c r="B13" i="1"/>
  <c r="B12" i="1"/>
  <c r="B11" i="1"/>
  <c r="B10" i="1"/>
  <c r="B9" i="1"/>
  <c r="B8" i="1"/>
  <c r="B7" i="1"/>
  <c r="B6" i="1"/>
  <c r="C6" i="4" s="1"/>
  <c r="L35" i="1"/>
  <c r="K35" i="1"/>
  <c r="J35" i="1"/>
  <c r="I35" i="1"/>
  <c r="L34" i="1"/>
  <c r="K34" i="1"/>
  <c r="J34" i="1"/>
  <c r="I34" i="1"/>
  <c r="L33" i="1"/>
  <c r="K33" i="1"/>
  <c r="J33" i="1"/>
  <c r="I33" i="1"/>
  <c r="L32" i="1"/>
  <c r="K32" i="1"/>
  <c r="J32" i="1"/>
  <c r="I32" i="1"/>
  <c r="L31" i="1"/>
  <c r="K31" i="1"/>
  <c r="J31" i="1"/>
  <c r="I31" i="1"/>
  <c r="L30" i="1"/>
  <c r="K30" i="1"/>
  <c r="J30" i="1"/>
  <c r="I30" i="1"/>
  <c r="L29" i="1"/>
  <c r="K29" i="1"/>
  <c r="J29" i="1"/>
  <c r="I29" i="1"/>
  <c r="L28" i="1"/>
  <c r="K28" i="1"/>
  <c r="J28" i="1"/>
  <c r="I28" i="1"/>
  <c r="L27" i="1"/>
  <c r="K27" i="1"/>
  <c r="J27" i="1"/>
  <c r="I27" i="1"/>
  <c r="L26" i="1"/>
  <c r="K26" i="1"/>
  <c r="J26" i="1"/>
  <c r="I26" i="1"/>
  <c r="L25" i="1"/>
  <c r="K25" i="1"/>
  <c r="J25" i="1"/>
  <c r="I25" i="1"/>
  <c r="L24" i="1"/>
  <c r="K24" i="1"/>
  <c r="J24" i="1"/>
  <c r="I24" i="1"/>
  <c r="L23" i="1"/>
  <c r="K23" i="1"/>
  <c r="J23" i="1"/>
  <c r="I23" i="1"/>
  <c r="L22" i="1"/>
  <c r="K22" i="1"/>
  <c r="J22" i="1"/>
  <c r="I22" i="1"/>
  <c r="L21" i="1"/>
  <c r="K21" i="1"/>
  <c r="J21" i="1"/>
  <c r="I21" i="1"/>
  <c r="L20" i="1"/>
  <c r="K20" i="1"/>
  <c r="J20" i="1"/>
  <c r="I20" i="1"/>
  <c r="L19" i="1"/>
  <c r="K19" i="1"/>
  <c r="J19" i="1"/>
  <c r="I19" i="1"/>
  <c r="L18" i="1"/>
  <c r="K18" i="1"/>
  <c r="J18" i="1"/>
  <c r="I18" i="1"/>
  <c r="L17" i="1"/>
  <c r="K17" i="1"/>
  <c r="J17" i="1"/>
  <c r="I17" i="1"/>
  <c r="L16" i="1"/>
  <c r="K16" i="1"/>
  <c r="J16" i="1"/>
  <c r="I16" i="1"/>
  <c r="L15" i="1"/>
  <c r="K15" i="1"/>
  <c r="J15" i="1"/>
  <c r="I15" i="1"/>
  <c r="L14" i="1"/>
  <c r="K14" i="1"/>
  <c r="J14" i="1"/>
  <c r="I14" i="1"/>
  <c r="L13" i="1"/>
  <c r="K13" i="1"/>
  <c r="J13" i="1"/>
  <c r="I13" i="1"/>
  <c r="L12" i="1"/>
  <c r="K12" i="1"/>
  <c r="J12" i="1"/>
  <c r="I12" i="1"/>
  <c r="L11" i="1"/>
  <c r="K11" i="1"/>
  <c r="J11" i="1"/>
  <c r="I11" i="1"/>
  <c r="L10" i="1"/>
  <c r="K10" i="1"/>
  <c r="J10" i="1"/>
  <c r="I10" i="1"/>
  <c r="L9" i="1"/>
  <c r="K9" i="1"/>
  <c r="J9" i="1"/>
  <c r="I9" i="1"/>
  <c r="L8" i="1"/>
  <c r="K8" i="1"/>
  <c r="J8" i="1"/>
  <c r="I8" i="1"/>
  <c r="L7" i="1"/>
  <c r="K7" i="1"/>
  <c r="J7" i="1"/>
  <c r="L6" i="1"/>
  <c r="K6" i="1"/>
  <c r="J6" i="1"/>
  <c r="I6" i="1"/>
  <c r="O6" i="1"/>
  <c r="P6" i="1"/>
  <c r="Q6" i="1"/>
  <c r="R6" i="1"/>
  <c r="O7" i="1"/>
  <c r="P7" i="1"/>
  <c r="Q7" i="1"/>
  <c r="R7" i="1"/>
  <c r="O8" i="1"/>
  <c r="P8" i="1"/>
  <c r="Q8" i="1"/>
  <c r="R8" i="1"/>
  <c r="O9" i="1"/>
  <c r="P9" i="1"/>
  <c r="Q9" i="1"/>
  <c r="R9" i="1"/>
  <c r="O10" i="1"/>
  <c r="P10" i="1"/>
  <c r="Q10" i="1"/>
  <c r="R10" i="1"/>
  <c r="O11" i="1"/>
  <c r="P11" i="1"/>
  <c r="Q11" i="1"/>
  <c r="R11" i="1"/>
  <c r="O12" i="1"/>
  <c r="P12" i="1"/>
  <c r="Q12" i="1"/>
  <c r="R12" i="1"/>
  <c r="O13" i="1"/>
  <c r="P13" i="1"/>
  <c r="Q13" i="1"/>
  <c r="R13" i="1"/>
  <c r="O14" i="1"/>
  <c r="P14" i="1"/>
  <c r="Q14" i="1"/>
  <c r="R14" i="1"/>
  <c r="O15" i="1"/>
  <c r="P15" i="1"/>
  <c r="Q15" i="1"/>
  <c r="R15" i="1"/>
  <c r="O16" i="1"/>
  <c r="P16" i="1"/>
  <c r="Q16" i="1"/>
  <c r="R16" i="1"/>
  <c r="O17" i="1"/>
  <c r="P17" i="1"/>
  <c r="Q17" i="1"/>
  <c r="R17" i="1"/>
  <c r="O18" i="1"/>
  <c r="P18" i="1"/>
  <c r="Q18" i="1"/>
  <c r="R18" i="1"/>
  <c r="O19" i="1"/>
  <c r="P19" i="1"/>
  <c r="Q19" i="1"/>
  <c r="R19" i="1"/>
  <c r="O20" i="1"/>
  <c r="P20" i="1"/>
  <c r="Q20" i="1"/>
  <c r="R20" i="1"/>
  <c r="O21" i="1"/>
  <c r="P21" i="1"/>
  <c r="Q21" i="1"/>
  <c r="R21" i="1"/>
  <c r="O22" i="1"/>
  <c r="P22" i="1"/>
  <c r="Q22" i="1"/>
  <c r="R22" i="1"/>
  <c r="O23" i="1"/>
  <c r="P23" i="1"/>
  <c r="Q23" i="1"/>
  <c r="R23" i="1"/>
  <c r="O24" i="1"/>
  <c r="P24" i="1"/>
  <c r="Q24" i="1"/>
  <c r="R24" i="1"/>
  <c r="O25" i="1"/>
  <c r="P25" i="1"/>
  <c r="Q25" i="1"/>
  <c r="R25" i="1"/>
  <c r="O26" i="1"/>
  <c r="P26" i="1"/>
  <c r="Q26" i="1"/>
  <c r="R26" i="1"/>
  <c r="O27" i="1"/>
  <c r="P27" i="1"/>
  <c r="Q27" i="1"/>
  <c r="R27" i="1"/>
  <c r="O28" i="1"/>
  <c r="P28" i="1"/>
  <c r="Q28" i="1"/>
  <c r="R28" i="1"/>
  <c r="O29" i="1"/>
  <c r="P29" i="1"/>
  <c r="Q29" i="1"/>
  <c r="R29" i="1"/>
  <c r="O30" i="1"/>
  <c r="P30" i="1"/>
  <c r="Q30" i="1"/>
  <c r="R30" i="1"/>
  <c r="O31" i="1"/>
  <c r="P31" i="1"/>
  <c r="Q31" i="1"/>
  <c r="R31" i="1"/>
  <c r="P32" i="1"/>
  <c r="Q32" i="1"/>
  <c r="R32" i="1"/>
  <c r="O33" i="1"/>
  <c r="P33" i="1"/>
  <c r="Q33" i="1"/>
  <c r="R33" i="1"/>
  <c r="O34" i="1"/>
  <c r="P34" i="1"/>
  <c r="Q34" i="1"/>
  <c r="R34" i="1"/>
  <c r="O35" i="1"/>
  <c r="P35" i="1"/>
  <c r="Q35" i="1"/>
  <c r="R35" i="1"/>
  <c r="N35"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6" i="1"/>
  <c r="F22" i="5" l="1"/>
  <c r="AX22" i="3"/>
  <c r="G22" i="5"/>
  <c r="BN5" i="3"/>
  <c r="BM5" i="3"/>
  <c r="BL5" i="3"/>
  <c r="BK5" i="3"/>
  <c r="BJ5" i="3"/>
  <c r="BH5" i="3"/>
  <c r="BG5" i="3"/>
  <c r="BF5" i="3"/>
  <c r="BE5" i="3"/>
  <c r="BD5" i="3"/>
  <c r="BB5" i="3"/>
  <c r="BA5" i="3"/>
  <c r="AZ5" i="3"/>
  <c r="AY5" i="3"/>
  <c r="AX5" i="3"/>
  <c r="AV5" i="3"/>
  <c r="AU5" i="3"/>
  <c r="AT5" i="3"/>
  <c r="AS5" i="3"/>
  <c r="AR5" i="3"/>
  <c r="AP5" i="3"/>
  <c r="AO5" i="3"/>
  <c r="AN5" i="3"/>
  <c r="AM5" i="3"/>
  <c r="AL5" i="3"/>
  <c r="AJ5" i="3"/>
  <c r="AI5" i="3"/>
  <c r="AH5" i="3"/>
  <c r="AG5" i="3"/>
  <c r="AF5" i="3"/>
  <c r="AD5" i="3"/>
  <c r="AC5" i="3"/>
  <c r="AB5" i="3"/>
  <c r="AA5" i="3"/>
  <c r="Z5" i="3"/>
  <c r="X5" i="3"/>
  <c r="W5" i="3"/>
  <c r="V5" i="3"/>
  <c r="U5" i="3"/>
  <c r="T5" i="3"/>
  <c r="R5" i="3"/>
  <c r="Q5" i="3"/>
  <c r="P5" i="3"/>
  <c r="O5" i="3"/>
  <c r="N5" i="3"/>
  <c r="L5" i="3"/>
  <c r="K5" i="3"/>
  <c r="J5" i="3"/>
  <c r="I5" i="3"/>
  <c r="H5" i="3"/>
  <c r="F5" i="3"/>
  <c r="E5" i="3"/>
  <c r="D5" i="3"/>
  <c r="C5" i="3"/>
  <c r="B5" i="3"/>
  <c r="BN5" i="1"/>
  <c r="BM5" i="1"/>
  <c r="BL5" i="1"/>
  <c r="BK5" i="1"/>
  <c r="BJ5" i="1"/>
  <c r="BH5" i="1"/>
  <c r="BG5" i="1"/>
  <c r="BF5" i="1"/>
  <c r="BE5" i="1"/>
  <c r="BD5" i="1"/>
  <c r="BB5" i="1"/>
  <c r="BA5" i="1"/>
  <c r="AZ5" i="1"/>
  <c r="AY5" i="1"/>
  <c r="AX5" i="1"/>
  <c r="AV5" i="1"/>
  <c r="AU5" i="1"/>
  <c r="AT5" i="1"/>
  <c r="AS5" i="1"/>
  <c r="AR5" i="1"/>
  <c r="AP5" i="1"/>
  <c r="AO5" i="1"/>
  <c r="AN5" i="1"/>
  <c r="AM5" i="1"/>
  <c r="AL5" i="1"/>
  <c r="AJ5" i="1"/>
  <c r="AI5" i="1"/>
  <c r="AH5" i="1"/>
  <c r="AG5" i="1"/>
  <c r="AF5" i="1"/>
  <c r="AD5" i="1"/>
  <c r="AC5" i="1"/>
  <c r="AB5" i="1"/>
  <c r="AA5" i="1"/>
  <c r="Z5" i="1"/>
  <c r="X5" i="1"/>
  <c r="W5" i="1"/>
  <c r="V5" i="1"/>
  <c r="U5" i="1"/>
  <c r="T5" i="1"/>
  <c r="R5" i="1"/>
  <c r="Q5" i="1"/>
  <c r="P5" i="1"/>
  <c r="O5" i="1"/>
  <c r="N5" i="1"/>
  <c r="L5" i="1"/>
  <c r="K5" i="1"/>
  <c r="J5" i="1"/>
  <c r="I5" i="1"/>
  <c r="H5" i="1"/>
  <c r="F5" i="1"/>
  <c r="E5" i="1"/>
  <c r="D5" i="1"/>
  <c r="C5" i="1"/>
  <c r="B5" i="1"/>
  <c r="X35" i="3" l="1"/>
  <c r="W35" i="3"/>
  <c r="V35" i="3"/>
  <c r="R35" i="3"/>
  <c r="O35" i="3"/>
  <c r="N35" i="3"/>
  <c r="L35" i="3"/>
  <c r="J35" i="3"/>
  <c r="F35" i="3"/>
  <c r="E35" i="3"/>
  <c r="D35" i="3"/>
  <c r="X34" i="3"/>
  <c r="W34" i="3"/>
  <c r="V34" i="3"/>
  <c r="U34" i="3"/>
  <c r="R34" i="3"/>
  <c r="Q34" i="3"/>
  <c r="O34" i="3"/>
  <c r="K34" i="3"/>
  <c r="I34" i="3"/>
  <c r="H34" i="3"/>
  <c r="E34" i="3"/>
  <c r="C34" i="3"/>
  <c r="V33" i="3"/>
  <c r="U33" i="3"/>
  <c r="T33" i="3"/>
  <c r="Q33" i="3"/>
  <c r="N33" i="3"/>
  <c r="L33" i="3"/>
  <c r="K33" i="3"/>
  <c r="J33" i="3"/>
  <c r="F33" i="3"/>
  <c r="D33" i="3"/>
  <c r="C33" i="3"/>
  <c r="B33" i="3"/>
  <c r="X32" i="3"/>
  <c r="V32" i="3"/>
  <c r="T32" i="3"/>
  <c r="P32" i="3"/>
  <c r="L32" i="3"/>
  <c r="K32" i="3"/>
  <c r="J32" i="3"/>
  <c r="I32" i="3"/>
  <c r="F32" i="3"/>
  <c r="E32" i="3"/>
  <c r="C32" i="3"/>
  <c r="X31" i="3"/>
  <c r="R31" i="3"/>
  <c r="Q31" i="3"/>
  <c r="O31" i="3"/>
  <c r="N31" i="3"/>
  <c r="K31" i="3"/>
  <c r="J31" i="3"/>
  <c r="I31" i="3"/>
  <c r="H31" i="3"/>
  <c r="E31" i="3"/>
  <c r="D31" i="3"/>
  <c r="AB30" i="3"/>
  <c r="W30" i="3"/>
  <c r="V30" i="3"/>
  <c r="T30" i="3"/>
  <c r="R30" i="3"/>
  <c r="Q30" i="3"/>
  <c r="N30" i="3"/>
  <c r="L30" i="3"/>
  <c r="I30" i="3"/>
  <c r="H30" i="3"/>
  <c r="C30" i="3"/>
  <c r="AB29" i="3"/>
  <c r="X29" i="3"/>
  <c r="V29" i="3"/>
  <c r="R29" i="3"/>
  <c r="Q29" i="3"/>
  <c r="P29" i="3"/>
  <c r="O29" i="3"/>
  <c r="L29" i="3"/>
  <c r="K29" i="3"/>
  <c r="I29" i="3"/>
  <c r="F29" i="3"/>
  <c r="C29" i="3"/>
  <c r="B29" i="3"/>
  <c r="X28" i="3"/>
  <c r="W28" i="3"/>
  <c r="U28" i="3"/>
  <c r="T28" i="3"/>
  <c r="Q28" i="3"/>
  <c r="P28" i="3"/>
  <c r="O28" i="3"/>
  <c r="N28" i="3"/>
  <c r="K28" i="3"/>
  <c r="J28" i="3"/>
  <c r="H28" i="3"/>
  <c r="F28" i="3"/>
  <c r="E28" i="3"/>
  <c r="AB27" i="3"/>
  <c r="Z27" i="3"/>
  <c r="X27" i="3"/>
  <c r="W27" i="3"/>
  <c r="V27" i="3"/>
  <c r="R27" i="3"/>
  <c r="O27" i="3"/>
  <c r="N27" i="3"/>
  <c r="L27" i="3"/>
  <c r="J27" i="3"/>
  <c r="I27" i="3"/>
  <c r="F27" i="3"/>
  <c r="E27" i="3"/>
  <c r="D27" i="3"/>
  <c r="AD26" i="3"/>
  <c r="W26" i="3"/>
  <c r="V26" i="3"/>
  <c r="U26" i="3"/>
  <c r="R26" i="3"/>
  <c r="Q26" i="3"/>
  <c r="O26" i="3"/>
  <c r="N26" i="3"/>
  <c r="L26" i="3"/>
  <c r="K26" i="3"/>
  <c r="I26" i="3"/>
  <c r="E26" i="3"/>
  <c r="D26" i="3"/>
  <c r="C26" i="3"/>
  <c r="V25" i="3"/>
  <c r="U25" i="3"/>
  <c r="T25" i="3"/>
  <c r="Q25" i="3"/>
  <c r="P25" i="3"/>
  <c r="N25" i="3"/>
  <c r="L25" i="3"/>
  <c r="K25" i="3"/>
  <c r="J25" i="3"/>
  <c r="F25" i="3"/>
  <c r="C25" i="3"/>
  <c r="B25" i="3"/>
  <c r="AC24" i="3"/>
  <c r="AB24" i="3"/>
  <c r="X24" i="3"/>
  <c r="V24" i="3"/>
  <c r="U24" i="3"/>
  <c r="T24" i="3"/>
  <c r="R24" i="3"/>
  <c r="P24" i="3"/>
  <c r="O24" i="3"/>
  <c r="L24" i="3"/>
  <c r="K24" i="3"/>
  <c r="J24" i="3"/>
  <c r="I24" i="3"/>
  <c r="F24" i="3"/>
  <c r="E24" i="3"/>
  <c r="C24" i="3"/>
  <c r="AB23" i="3"/>
  <c r="AA23" i="3"/>
  <c r="X23" i="3"/>
  <c r="W23" i="3"/>
  <c r="U23" i="3"/>
  <c r="R23" i="3"/>
  <c r="Q23" i="3"/>
  <c r="O23" i="3"/>
  <c r="N23" i="3"/>
  <c r="K23" i="3"/>
  <c r="I23" i="3"/>
  <c r="H23" i="3"/>
  <c r="E23" i="3"/>
  <c r="D23" i="3"/>
  <c r="B23" i="3"/>
  <c r="AD22" i="3"/>
  <c r="AC22" i="3"/>
  <c r="Z22" i="3"/>
  <c r="W22" i="3"/>
  <c r="V22" i="3"/>
  <c r="T22" i="3"/>
  <c r="R22" i="3"/>
  <c r="Q22" i="3"/>
  <c r="P22" i="3"/>
  <c r="L22" i="3"/>
  <c r="K22" i="3"/>
  <c r="J22" i="3"/>
  <c r="I22" i="3"/>
  <c r="H22" i="3"/>
  <c r="D22" i="3"/>
  <c r="C22" i="3"/>
  <c r="AD21" i="3"/>
  <c r="AB21" i="3"/>
  <c r="Z21" i="3"/>
  <c r="X21" i="3"/>
  <c r="V21" i="3"/>
  <c r="U21" i="3"/>
  <c r="R21" i="3"/>
  <c r="P21" i="3"/>
  <c r="O21" i="3"/>
  <c r="L21" i="3"/>
  <c r="K21" i="3"/>
  <c r="J21" i="3"/>
  <c r="F21" i="3"/>
  <c r="C21" i="3"/>
  <c r="B21" i="3"/>
  <c r="AC20" i="3"/>
  <c r="AB20" i="3"/>
  <c r="X20" i="3"/>
  <c r="W20" i="3"/>
  <c r="U20" i="3"/>
  <c r="T20" i="3"/>
  <c r="R20" i="3"/>
  <c r="Q20" i="3"/>
  <c r="P20" i="3"/>
  <c r="O20" i="3"/>
  <c r="N20" i="3"/>
  <c r="K20" i="3"/>
  <c r="I20" i="3"/>
  <c r="F20" i="3"/>
  <c r="E20" i="3"/>
  <c r="Z19" i="3"/>
  <c r="X19" i="3"/>
  <c r="W19" i="3"/>
  <c r="V19" i="3"/>
  <c r="U19" i="3"/>
  <c r="R19" i="3"/>
  <c r="Q19" i="3"/>
  <c r="P19" i="3"/>
  <c r="O19" i="3"/>
  <c r="N19" i="3"/>
  <c r="L19" i="3"/>
  <c r="K19" i="3"/>
  <c r="J19" i="3"/>
  <c r="I19" i="3"/>
  <c r="H19" i="3"/>
  <c r="F19" i="3"/>
  <c r="E19" i="3"/>
  <c r="D19" i="3"/>
  <c r="AD18" i="3"/>
  <c r="Z18" i="3"/>
  <c r="X18" i="3"/>
  <c r="W18" i="3"/>
  <c r="V18" i="3"/>
  <c r="U18" i="3"/>
  <c r="R18" i="3"/>
  <c r="Q18" i="3"/>
  <c r="P18" i="3"/>
  <c r="O18" i="3"/>
  <c r="L18" i="3"/>
  <c r="K18" i="3"/>
  <c r="J18" i="3"/>
  <c r="I18" i="3"/>
  <c r="H18" i="3"/>
  <c r="F18" i="3"/>
  <c r="D18" i="3"/>
  <c r="C18" i="3"/>
  <c r="X17" i="3"/>
  <c r="W17" i="3"/>
  <c r="V17" i="3"/>
  <c r="U17" i="3"/>
  <c r="T17" i="3"/>
  <c r="Q17" i="3"/>
  <c r="O17" i="3"/>
  <c r="N17" i="3"/>
  <c r="L17" i="3"/>
  <c r="K17" i="3"/>
  <c r="J17" i="3"/>
  <c r="F17" i="3"/>
  <c r="E17" i="3"/>
  <c r="D17" i="3"/>
  <c r="C17" i="3"/>
  <c r="B17" i="3"/>
  <c r="AC16" i="3"/>
  <c r="AB16" i="3"/>
  <c r="X16" i="3"/>
  <c r="W16" i="3"/>
  <c r="V16" i="3"/>
  <c r="U16" i="3"/>
  <c r="T16" i="3"/>
  <c r="R16" i="3"/>
  <c r="Q16" i="3"/>
  <c r="O16" i="3"/>
  <c r="N16" i="3"/>
  <c r="L16" i="3"/>
  <c r="K16" i="3"/>
  <c r="J16" i="3"/>
  <c r="I16" i="3"/>
  <c r="F16" i="3"/>
  <c r="E16" i="3"/>
  <c r="D16" i="3"/>
  <c r="C16" i="3"/>
  <c r="AD15" i="3"/>
  <c r="AB15" i="3"/>
  <c r="X15" i="3"/>
  <c r="W15" i="3"/>
  <c r="V15" i="3"/>
  <c r="U15" i="3"/>
  <c r="R15" i="3"/>
  <c r="Q15" i="3"/>
  <c r="P15" i="3"/>
  <c r="O15" i="3"/>
  <c r="N15" i="3"/>
  <c r="L15" i="3"/>
  <c r="K15" i="3"/>
  <c r="J15" i="3"/>
  <c r="I15" i="3"/>
  <c r="H15" i="3"/>
  <c r="F15" i="3"/>
  <c r="E15" i="3"/>
  <c r="D15" i="3"/>
  <c r="C15" i="3"/>
  <c r="B15" i="3"/>
  <c r="AD14" i="3"/>
  <c r="AC14" i="3"/>
  <c r="Z14" i="3"/>
  <c r="U14" i="3"/>
  <c r="T14" i="3"/>
  <c r="R14" i="3"/>
  <c r="Q14" i="3"/>
  <c r="N14" i="3"/>
  <c r="L14" i="3"/>
  <c r="J14" i="3"/>
  <c r="I14" i="3"/>
  <c r="H14" i="3"/>
  <c r="D14" i="3"/>
  <c r="C14" i="3"/>
  <c r="B14" i="3"/>
  <c r="AD13" i="3"/>
  <c r="AC13" i="3"/>
  <c r="AB13" i="3"/>
  <c r="X13" i="3"/>
  <c r="W13" i="3"/>
  <c r="V13" i="3"/>
  <c r="U13" i="3"/>
  <c r="T13" i="3"/>
  <c r="Q13" i="3"/>
  <c r="P13" i="3"/>
  <c r="O13" i="3"/>
  <c r="L13" i="3"/>
  <c r="K13" i="3"/>
  <c r="J13" i="3"/>
  <c r="F13" i="3"/>
  <c r="D13" i="3"/>
  <c r="C13" i="3"/>
  <c r="AC12" i="3"/>
  <c r="AA12" i="3"/>
  <c r="X12" i="3"/>
  <c r="W12" i="3"/>
  <c r="V12" i="3"/>
  <c r="U12" i="3"/>
  <c r="T12" i="3"/>
  <c r="R12" i="3"/>
  <c r="Q12" i="3"/>
  <c r="O12" i="3"/>
  <c r="N12" i="3"/>
  <c r="L12" i="3"/>
  <c r="K12" i="3"/>
  <c r="I12" i="3"/>
  <c r="F12" i="3"/>
  <c r="E12" i="3"/>
  <c r="D12" i="3"/>
  <c r="C12" i="3"/>
  <c r="AB11" i="3"/>
  <c r="AA11" i="3"/>
  <c r="Z11" i="3"/>
  <c r="X11" i="3"/>
  <c r="W11" i="3"/>
  <c r="V11" i="3"/>
  <c r="U11" i="3"/>
  <c r="R11" i="3"/>
  <c r="Q11" i="3"/>
  <c r="O11" i="3"/>
  <c r="N11" i="3"/>
  <c r="L11" i="3"/>
  <c r="K11" i="3"/>
  <c r="J11" i="3"/>
  <c r="I11" i="3"/>
  <c r="H11" i="3"/>
  <c r="F11" i="3"/>
  <c r="E11" i="3"/>
  <c r="D11" i="3"/>
  <c r="AD10" i="3"/>
  <c r="AB10" i="3"/>
  <c r="AA10" i="3"/>
  <c r="X10" i="3"/>
  <c r="W10" i="3"/>
  <c r="V10" i="3"/>
  <c r="R10" i="3"/>
  <c r="Q10" i="3"/>
  <c r="P10" i="3"/>
  <c r="N10" i="3"/>
  <c r="L10" i="3"/>
  <c r="K10" i="3"/>
  <c r="J10" i="3"/>
  <c r="I10" i="3"/>
  <c r="H10" i="3"/>
  <c r="F10" i="3"/>
  <c r="E10" i="3"/>
  <c r="D10" i="3"/>
  <c r="C10" i="3"/>
  <c r="AD9" i="3"/>
  <c r="Z9" i="3"/>
  <c r="X9" i="3"/>
  <c r="W9" i="3"/>
  <c r="V9" i="3"/>
  <c r="U9" i="3"/>
  <c r="T9" i="3"/>
  <c r="Q9" i="3"/>
  <c r="O9" i="3"/>
  <c r="N9" i="3"/>
  <c r="L9" i="3"/>
  <c r="K9" i="3"/>
  <c r="J9" i="3"/>
  <c r="I9" i="3"/>
  <c r="H9" i="3"/>
  <c r="F9" i="3"/>
  <c r="E9" i="3"/>
  <c r="D9" i="3"/>
  <c r="C9" i="3"/>
  <c r="AC8" i="3"/>
  <c r="AB8" i="3"/>
  <c r="X8" i="3"/>
  <c r="W8" i="3"/>
  <c r="V8" i="3"/>
  <c r="T8" i="3"/>
  <c r="R8" i="3"/>
  <c r="Q8" i="3"/>
  <c r="P8" i="3"/>
  <c r="O8" i="3"/>
  <c r="L8" i="3"/>
  <c r="K8" i="3"/>
  <c r="J8" i="3"/>
  <c r="I8" i="3"/>
  <c r="F8" i="3"/>
  <c r="E8" i="3"/>
  <c r="C8" i="3"/>
  <c r="AD7" i="3"/>
  <c r="AB7" i="3"/>
  <c r="AA7" i="3"/>
  <c r="X7" i="3"/>
  <c r="W7" i="3"/>
  <c r="V7" i="3"/>
  <c r="U7" i="3"/>
  <c r="R7" i="3"/>
  <c r="Q7" i="3"/>
  <c r="P7" i="3"/>
  <c r="N7" i="3"/>
  <c r="L7" i="3"/>
  <c r="K7" i="3"/>
  <c r="J7" i="3"/>
  <c r="I7" i="3"/>
  <c r="H7" i="3"/>
  <c r="F7" i="3"/>
  <c r="E7" i="3"/>
  <c r="D7" i="3"/>
  <c r="AA6" i="3"/>
  <c r="W6" i="3"/>
  <c r="V6" i="3"/>
  <c r="U6" i="3"/>
  <c r="R6" i="3"/>
  <c r="Q6" i="3"/>
  <c r="P6" i="3"/>
  <c r="N6" i="3"/>
  <c r="L6" i="3"/>
  <c r="K6" i="3"/>
  <c r="J6" i="3"/>
  <c r="I6" i="3"/>
  <c r="H6" i="3"/>
  <c r="F6" i="3"/>
  <c r="D6" i="3"/>
  <c r="C6" i="3"/>
  <c r="U35" i="3"/>
  <c r="Q35" i="3"/>
  <c r="P35" i="3"/>
  <c r="K35" i="3"/>
  <c r="I35" i="3"/>
  <c r="H35" i="3"/>
  <c r="C35" i="3"/>
  <c r="B35" i="3"/>
  <c r="T34" i="3"/>
  <c r="P34" i="3"/>
  <c r="L34" i="3"/>
  <c r="J34" i="3"/>
  <c r="F34" i="3"/>
  <c r="D34" i="3"/>
  <c r="B34" i="3"/>
  <c r="X33" i="3"/>
  <c r="W33" i="3"/>
  <c r="R33" i="3"/>
  <c r="P33" i="3"/>
  <c r="O33" i="3"/>
  <c r="I33" i="3"/>
  <c r="E33" i="3"/>
  <c r="W32" i="3"/>
  <c r="U32" i="3"/>
  <c r="R32" i="3"/>
  <c r="Q32" i="3"/>
  <c r="O32" i="3"/>
  <c r="N32" i="3"/>
  <c r="H32" i="3"/>
  <c r="D32" i="3"/>
  <c r="W31" i="3"/>
  <c r="V31" i="3"/>
  <c r="U31" i="3"/>
  <c r="P31" i="3"/>
  <c r="L31" i="3"/>
  <c r="F31" i="3"/>
  <c r="C31" i="3"/>
  <c r="B31" i="3"/>
  <c r="X30" i="3"/>
  <c r="U30" i="3"/>
  <c r="P30" i="3"/>
  <c r="O30" i="3"/>
  <c r="K30" i="3"/>
  <c r="J30" i="3"/>
  <c r="F30" i="3"/>
  <c r="E30" i="3"/>
  <c r="D30" i="3"/>
  <c r="B30" i="3"/>
  <c r="W29" i="3"/>
  <c r="U29" i="3"/>
  <c r="T29" i="3"/>
  <c r="N29" i="3"/>
  <c r="J29" i="3"/>
  <c r="H29" i="3"/>
  <c r="E29" i="3"/>
  <c r="D29" i="3"/>
  <c r="V28" i="3"/>
  <c r="R28" i="3"/>
  <c r="L28" i="3"/>
  <c r="I28" i="3"/>
  <c r="D28" i="3"/>
  <c r="C28" i="3"/>
  <c r="U27" i="3"/>
  <c r="Q27" i="3"/>
  <c r="P27" i="3"/>
  <c r="K27" i="3"/>
  <c r="H27" i="3"/>
  <c r="C27" i="3"/>
  <c r="B27" i="3"/>
  <c r="X26" i="3"/>
  <c r="T26" i="3"/>
  <c r="P26" i="3"/>
  <c r="J26" i="3"/>
  <c r="H26" i="3"/>
  <c r="F26" i="3"/>
  <c r="B26" i="3"/>
  <c r="X25" i="3"/>
  <c r="W25" i="3"/>
  <c r="R25" i="3"/>
  <c r="O25" i="3"/>
  <c r="I25" i="3"/>
  <c r="E25" i="3"/>
  <c r="D25" i="3"/>
  <c r="W24" i="3"/>
  <c r="Q24" i="3"/>
  <c r="N24" i="3"/>
  <c r="H24" i="3"/>
  <c r="D24" i="3"/>
  <c r="V23" i="3"/>
  <c r="P23" i="3"/>
  <c r="L23" i="3"/>
  <c r="J23" i="3"/>
  <c r="F23" i="3"/>
  <c r="C23" i="3"/>
  <c r="X22" i="3"/>
  <c r="U22" i="3"/>
  <c r="O22" i="3"/>
  <c r="N22" i="3"/>
  <c r="F22" i="3"/>
  <c r="E22" i="3"/>
  <c r="B22" i="3"/>
  <c r="W21" i="3"/>
  <c r="T21" i="3"/>
  <c r="Q21" i="3"/>
  <c r="N21" i="3"/>
  <c r="I21" i="3"/>
  <c r="E21" i="3"/>
  <c r="D21" i="3"/>
  <c r="V20" i="3"/>
  <c r="L20" i="3"/>
  <c r="J20" i="3"/>
  <c r="H20" i="3"/>
  <c r="D20" i="3"/>
  <c r="C20" i="3"/>
  <c r="C19" i="3"/>
  <c r="E18" i="3"/>
  <c r="B18" i="3"/>
  <c r="R17" i="3"/>
  <c r="P17" i="3"/>
  <c r="I17" i="3"/>
  <c r="X14" i="3"/>
  <c r="W14" i="3"/>
  <c r="V14" i="3"/>
  <c r="P14" i="3"/>
  <c r="O14" i="3"/>
  <c r="K14" i="3"/>
  <c r="F14" i="3"/>
  <c r="E14" i="3"/>
  <c r="R13" i="3"/>
  <c r="I13" i="3"/>
  <c r="E13" i="3"/>
  <c r="J12" i="3"/>
  <c r="H12" i="3"/>
  <c r="P11" i="3"/>
  <c r="C11" i="3"/>
  <c r="U10" i="3"/>
  <c r="B10" i="3"/>
  <c r="R9" i="3"/>
  <c r="P9" i="3"/>
  <c r="U8" i="3"/>
  <c r="N8" i="3"/>
  <c r="C7" i="3"/>
  <c r="X6" i="3"/>
  <c r="O6" i="3"/>
  <c r="E6" i="3"/>
  <c r="AD6" i="3"/>
  <c r="AB9" i="3"/>
  <c r="AB12" i="3"/>
  <c r="AA15" i="3"/>
  <c r="AA16" i="3"/>
  <c r="AD16" i="3"/>
  <c r="AB17" i="3"/>
  <c r="AC17" i="3"/>
  <c r="AC18" i="3"/>
  <c r="AB19" i="3"/>
  <c r="AD19" i="3"/>
  <c r="AA20" i="3"/>
  <c r="AC21" i="3"/>
  <c r="AD23" i="3"/>
  <c r="AA24" i="3"/>
  <c r="AB25" i="3"/>
  <c r="AC25" i="3"/>
  <c r="AA26" i="3"/>
  <c r="AC26" i="3"/>
  <c r="AA27" i="3"/>
  <c r="AD27" i="3"/>
  <c r="AA28" i="3"/>
  <c r="AB28" i="3"/>
  <c r="AC29" i="3"/>
  <c r="AD30" i="3"/>
  <c r="AD31" i="3"/>
  <c r="AA32" i="3"/>
  <c r="AD32" i="3"/>
  <c r="AB33" i="3"/>
  <c r="AC34" i="3"/>
  <c r="AA35" i="3"/>
  <c r="AB35" i="3"/>
  <c r="AD35" i="3"/>
  <c r="Z15" i="3"/>
  <c r="Z23" i="3"/>
  <c r="Z26" i="3"/>
  <c r="Z30" i="3"/>
  <c r="Z31" i="3"/>
  <c r="Z33" i="3"/>
  <c r="Z34" i="3"/>
  <c r="Z35" i="3"/>
  <c r="AB31" i="3" l="1"/>
  <c r="AD33" i="3"/>
  <c r="AC30" i="3"/>
  <c r="AA30" i="3"/>
  <c r="AD17" i="3"/>
  <c r="AA22" i="3"/>
  <c r="Z29" i="3"/>
  <c r="AC32" i="3"/>
  <c r="Z13" i="3"/>
  <c r="AD25" i="3"/>
  <c r="Z17" i="3"/>
  <c r="AA18" i="3"/>
  <c r="AA34" i="3"/>
  <c r="AC28" i="3"/>
  <c r="AQ10" i="4"/>
  <c r="C24" i="4"/>
  <c r="Z25" i="3"/>
  <c r="AD29" i="3"/>
  <c r="F13" i="5"/>
  <c r="F21" i="5"/>
  <c r="F29" i="5"/>
  <c r="F7" i="5"/>
  <c r="F8" i="5"/>
  <c r="F16" i="5"/>
  <c r="F24" i="5"/>
  <c r="F32" i="5"/>
  <c r="F12" i="5"/>
  <c r="F20" i="5"/>
  <c r="F28" i="5"/>
  <c r="F6" i="5"/>
  <c r="F14" i="5"/>
  <c r="F30" i="5"/>
  <c r="F15" i="5"/>
  <c r="F23" i="5"/>
  <c r="F31" i="5"/>
  <c r="F9" i="5"/>
  <c r="F17" i="5"/>
  <c r="F25" i="5"/>
  <c r="F33" i="5"/>
  <c r="F10" i="5"/>
  <c r="F18" i="5"/>
  <c r="F26" i="5"/>
  <c r="F34" i="5"/>
  <c r="F11" i="5"/>
  <c r="F19" i="5"/>
  <c r="F27" i="5"/>
  <c r="F35" i="5"/>
  <c r="B13" i="3"/>
  <c r="G13" i="5"/>
  <c r="G12" i="5"/>
  <c r="B11" i="3"/>
  <c r="G11" i="5"/>
  <c r="G10" i="5"/>
  <c r="G9" i="5"/>
  <c r="G7" i="5"/>
  <c r="D8" i="3"/>
  <c r="G8" i="5"/>
  <c r="C7" i="4"/>
  <c r="G6" i="5"/>
  <c r="B6" i="3"/>
  <c r="C16" i="4"/>
  <c r="AA19" i="3"/>
  <c r="O7" i="3"/>
  <c r="P16" i="3"/>
  <c r="P12" i="3"/>
  <c r="AA6" i="4"/>
  <c r="O7" i="4"/>
  <c r="AI8" i="4"/>
  <c r="W9" i="4"/>
  <c r="W10" i="4"/>
  <c r="AE11" i="4"/>
  <c r="G13" i="4"/>
  <c r="AM13" i="4"/>
  <c r="AA14" i="4"/>
  <c r="O15" i="4"/>
  <c r="W17" i="4"/>
  <c r="K18" i="4"/>
  <c r="AQ18" i="4"/>
  <c r="AE19" i="4"/>
  <c r="G21" i="4"/>
  <c r="AM21" i="4"/>
  <c r="AA22" i="4"/>
  <c r="O23" i="4"/>
  <c r="AI24" i="4"/>
  <c r="W25" i="4"/>
  <c r="K26" i="4"/>
  <c r="AQ26" i="4"/>
  <c r="AE27" i="4"/>
  <c r="G29" i="4"/>
  <c r="AM29" i="4"/>
  <c r="AA30" i="4"/>
  <c r="O31" i="4"/>
  <c r="AI32" i="4"/>
  <c r="W33" i="4"/>
  <c r="K34" i="4"/>
  <c r="AQ34" i="4"/>
  <c r="AE35" i="4"/>
  <c r="AD34" i="3"/>
  <c r="AB32" i="3"/>
  <c r="AA14" i="3"/>
  <c r="O6" i="4"/>
  <c r="AI7" i="4"/>
  <c r="W8" i="4"/>
  <c r="K9" i="4"/>
  <c r="AQ9" i="4"/>
  <c r="G12" i="4"/>
  <c r="AM12" i="4"/>
  <c r="AA13" i="4"/>
  <c r="W7" i="4"/>
  <c r="K8" i="4"/>
  <c r="O29" i="4"/>
  <c r="AQ32" i="4"/>
  <c r="AE33" i="4"/>
  <c r="S34" i="4"/>
  <c r="G35" i="4"/>
  <c r="AM35" i="4"/>
  <c r="G34" i="4"/>
  <c r="AM34" i="4"/>
  <c r="AC33" i="3"/>
  <c r="AA31" i="3"/>
  <c r="AC9" i="3"/>
  <c r="AI16" i="4"/>
  <c r="O14" i="4"/>
  <c r="B4" i="4"/>
  <c r="S28" i="4"/>
  <c r="S12" i="4"/>
  <c r="S20" i="4"/>
  <c r="AC23" i="3"/>
  <c r="H21" i="3"/>
  <c r="K10" i="4"/>
  <c r="S11" i="4"/>
  <c r="C15" i="4"/>
  <c r="AI15" i="4"/>
  <c r="W16" i="4"/>
  <c r="K17" i="4"/>
  <c r="AQ17" i="4"/>
  <c r="AE18" i="4"/>
  <c r="S19" i="4"/>
  <c r="G20" i="4"/>
  <c r="AM20" i="4"/>
  <c r="AA21" i="4"/>
  <c r="O22" i="4"/>
  <c r="C23" i="4"/>
  <c r="AI23" i="4"/>
  <c r="W24" i="4"/>
  <c r="K25" i="4"/>
  <c r="AC6" i="3"/>
  <c r="B32" i="3"/>
  <c r="AI6" i="4"/>
  <c r="AQ8" i="4"/>
  <c r="AE9" i="4"/>
  <c r="G11" i="4"/>
  <c r="AM11" i="4"/>
  <c r="AA12" i="4"/>
  <c r="O13" i="4"/>
  <c r="C14" i="4"/>
  <c r="AI14" i="4"/>
  <c r="W15" i="4"/>
  <c r="K16" i="4"/>
  <c r="AQ16" i="4"/>
  <c r="AE17" i="4"/>
  <c r="S18" i="4"/>
  <c r="G19" i="4"/>
  <c r="AM19" i="4"/>
  <c r="AA20" i="4"/>
  <c r="O21" i="4"/>
  <c r="C22" i="4"/>
  <c r="AI22" i="4"/>
  <c r="W23" i="4"/>
  <c r="K24" i="4"/>
  <c r="AQ24" i="4"/>
  <c r="AE25" i="4"/>
  <c r="S26" i="4"/>
  <c r="G27" i="4"/>
  <c r="AM27" i="4"/>
  <c r="AB14" i="3"/>
  <c r="AD8" i="3"/>
  <c r="AA21" i="3"/>
  <c r="AB6" i="3"/>
  <c r="T7" i="3"/>
  <c r="B16" i="3"/>
  <c r="B24" i="3"/>
  <c r="W6" i="4"/>
  <c r="K7" i="4"/>
  <c r="AQ7" i="4"/>
  <c r="AE8" i="4"/>
  <c r="S9" i="4"/>
  <c r="G10" i="4"/>
  <c r="AA11" i="4"/>
  <c r="O12" i="4"/>
  <c r="C13" i="4"/>
  <c r="AI13" i="4"/>
  <c r="W14" i="4"/>
  <c r="K15" i="4"/>
  <c r="AQ15" i="4"/>
  <c r="AE16" i="4"/>
  <c r="S17" i="4"/>
  <c r="G18" i="4"/>
  <c r="AM18" i="4"/>
  <c r="AA19" i="4"/>
  <c r="O20" i="4"/>
  <c r="C21" i="4"/>
  <c r="AI21" i="4"/>
  <c r="W22" i="4"/>
  <c r="K23" i="4"/>
  <c r="AQ23" i="4"/>
  <c r="AE24" i="4"/>
  <c r="S25" i="4"/>
  <c r="G26" i="4"/>
  <c r="AM26" i="4"/>
  <c r="AA27" i="4"/>
  <c r="Z12" i="3"/>
  <c r="AD24" i="3"/>
  <c r="T6" i="3"/>
  <c r="K6" i="4"/>
  <c r="AQ6" i="4"/>
  <c r="AE7" i="4"/>
  <c r="Z8" i="3"/>
  <c r="S8" i="4"/>
  <c r="AA9" i="3"/>
  <c r="AM9" i="4"/>
  <c r="T11" i="3"/>
  <c r="O11" i="4"/>
  <c r="AC11" i="3"/>
  <c r="C12" i="4"/>
  <c r="AD12" i="3"/>
  <c r="AI12" i="4"/>
  <c r="W13" i="4"/>
  <c r="K14" i="4"/>
  <c r="AQ14" i="4"/>
  <c r="AE15" i="4"/>
  <c r="Z16" i="3"/>
  <c r="S16" i="4"/>
  <c r="H17" i="3"/>
  <c r="G17" i="4"/>
  <c r="AA17" i="3"/>
  <c r="AM17" i="4"/>
  <c r="AB18" i="3"/>
  <c r="AA18" i="4"/>
  <c r="T19" i="3"/>
  <c r="O19" i="4"/>
  <c r="AC19" i="3"/>
  <c r="B20" i="3"/>
  <c r="C20" i="4"/>
  <c r="AD20" i="3"/>
  <c r="AI20" i="4"/>
  <c r="W21" i="4"/>
  <c r="K22" i="4"/>
  <c r="AQ22" i="4"/>
  <c r="AE23" i="4"/>
  <c r="Z24" i="3"/>
  <c r="S24" i="4"/>
  <c r="H25" i="3"/>
  <c r="G25" i="4"/>
  <c r="AA25" i="3"/>
  <c r="AM25" i="4"/>
  <c r="AB26" i="3"/>
  <c r="AA26" i="4"/>
  <c r="T27" i="3"/>
  <c r="O27" i="4"/>
  <c r="AC27" i="3"/>
  <c r="B28" i="3"/>
  <c r="C28" i="4"/>
  <c r="AD28" i="3"/>
  <c r="AI28" i="4"/>
  <c r="Z20" i="3"/>
  <c r="AC31" i="3"/>
  <c r="AC15" i="3"/>
  <c r="H13" i="3"/>
  <c r="N18" i="3"/>
  <c r="AE6" i="4"/>
  <c r="Z7" i="3"/>
  <c r="S7" i="4"/>
  <c r="H8" i="3"/>
  <c r="G8" i="4"/>
  <c r="AA8" i="3"/>
  <c r="AM8" i="4"/>
  <c r="AA9" i="4"/>
  <c r="AC10" i="3"/>
  <c r="AD11" i="3"/>
  <c r="AI11" i="4"/>
  <c r="W12" i="4"/>
  <c r="N13" i="3"/>
  <c r="K13" i="4"/>
  <c r="AQ13" i="4"/>
  <c r="AE14" i="4"/>
  <c r="S15" i="4"/>
  <c r="H16" i="3"/>
  <c r="G16" i="4"/>
  <c r="AM16" i="4"/>
  <c r="AA17" i="4"/>
  <c r="T18" i="3"/>
  <c r="O18" i="4"/>
  <c r="B19" i="3"/>
  <c r="C19" i="4"/>
  <c r="AI19" i="4"/>
  <c r="W20" i="4"/>
  <c r="K21" i="4"/>
  <c r="AQ21" i="4"/>
  <c r="AE22" i="4"/>
  <c r="S23" i="4"/>
  <c r="G24" i="4"/>
  <c r="AM24" i="4"/>
  <c r="AB22" i="3"/>
  <c r="T31" i="3"/>
  <c r="S6" i="4"/>
  <c r="Z6" i="3"/>
  <c r="G7" i="4"/>
  <c r="AM7" i="4"/>
  <c r="AA8" i="4"/>
  <c r="O9" i="4"/>
  <c r="W11" i="4"/>
  <c r="K12" i="4"/>
  <c r="AQ12" i="4"/>
  <c r="AE13" i="4"/>
  <c r="S14" i="4"/>
  <c r="G15" i="4"/>
  <c r="AM15" i="4"/>
  <c r="AA16" i="4"/>
  <c r="O17" i="4"/>
  <c r="C18" i="4"/>
  <c r="AI18" i="4"/>
  <c r="W19" i="4"/>
  <c r="K20" i="4"/>
  <c r="AQ20" i="4"/>
  <c r="AE21" i="4"/>
  <c r="S22" i="4"/>
  <c r="G23" i="4"/>
  <c r="AM23" i="4"/>
  <c r="AA24" i="4"/>
  <c r="O25" i="4"/>
  <c r="C26" i="4"/>
  <c r="AI26" i="4"/>
  <c r="W27" i="4"/>
  <c r="K28" i="4"/>
  <c r="Z28" i="3"/>
  <c r="AC7" i="3"/>
  <c r="AA29" i="3"/>
  <c r="AA13" i="3"/>
  <c r="T15" i="3"/>
  <c r="T23" i="3"/>
  <c r="N34" i="3"/>
  <c r="G6" i="4"/>
  <c r="AM6" i="4"/>
  <c r="AA7" i="4"/>
  <c r="O8" i="4"/>
  <c r="AI9" i="4"/>
  <c r="C11" i="4"/>
  <c r="K11" i="4"/>
  <c r="AQ11" i="4"/>
  <c r="AE12" i="4"/>
  <c r="S13" i="4"/>
  <c r="G14" i="4"/>
  <c r="AM14" i="4"/>
  <c r="AA15" i="4"/>
  <c r="O16" i="4"/>
  <c r="C17" i="4"/>
  <c r="AI17" i="4"/>
  <c r="W18" i="4"/>
  <c r="K19" i="4"/>
  <c r="AQ19" i="4"/>
  <c r="AE20" i="4"/>
  <c r="S21" i="4"/>
  <c r="G22" i="4"/>
  <c r="AM22" i="4"/>
  <c r="AA23" i="4"/>
  <c r="O24" i="4"/>
  <c r="C25" i="4"/>
  <c r="AI25" i="4"/>
  <c r="W26" i="4"/>
  <c r="K27" i="4"/>
  <c r="AQ27" i="4"/>
  <c r="AQ25" i="4"/>
  <c r="AE26" i="4"/>
  <c r="S27" i="4"/>
  <c r="G28" i="4"/>
  <c r="AM28" i="4"/>
  <c r="AA29" i="4"/>
  <c r="O30" i="4"/>
  <c r="C31" i="4"/>
  <c r="AI31" i="4"/>
  <c r="W32" i="4"/>
  <c r="K33" i="4"/>
  <c r="AQ33" i="4"/>
  <c r="AE34" i="4"/>
  <c r="S35" i="4"/>
  <c r="AA28" i="4"/>
  <c r="C30" i="4"/>
  <c r="AI30" i="4"/>
  <c r="W31" i="4"/>
  <c r="K32" i="4"/>
  <c r="O28" i="4"/>
  <c r="C29" i="4"/>
  <c r="AI29" i="4"/>
  <c r="W30" i="4"/>
  <c r="K31" i="4"/>
  <c r="AQ31" i="4"/>
  <c r="AE32" i="4"/>
  <c r="S33" i="4"/>
  <c r="AA35" i="4"/>
  <c r="W29" i="4"/>
  <c r="K30" i="4"/>
  <c r="AQ30" i="4"/>
  <c r="AE31" i="4"/>
  <c r="Z32" i="3"/>
  <c r="S32" i="4"/>
  <c r="H33" i="3"/>
  <c r="G33" i="4"/>
  <c r="AA33" i="3"/>
  <c r="AM33" i="4"/>
  <c r="AB34" i="3"/>
  <c r="AA34" i="4"/>
  <c r="T35" i="3"/>
  <c r="O35" i="4"/>
  <c r="AC35" i="3"/>
  <c r="AA25" i="4"/>
  <c r="O26" i="4"/>
  <c r="C27" i="4"/>
  <c r="AI27" i="4"/>
  <c r="W28" i="4"/>
  <c r="K29" i="4"/>
  <c r="AQ29" i="4"/>
  <c r="AE30" i="4"/>
  <c r="S31" i="4"/>
  <c r="G32" i="4"/>
  <c r="AM32" i="4"/>
  <c r="AA33" i="4"/>
  <c r="O34" i="4"/>
  <c r="C35" i="4"/>
  <c r="AI35" i="4"/>
  <c r="AQ28" i="4"/>
  <c r="AE29" i="4"/>
  <c r="S30" i="4"/>
  <c r="G31" i="4"/>
  <c r="AM31" i="4"/>
  <c r="AA32" i="4"/>
  <c r="O33" i="4"/>
  <c r="AI34" i="4"/>
  <c r="AE28" i="4"/>
  <c r="S29" i="4"/>
  <c r="G30" i="4"/>
  <c r="AM30" i="4"/>
  <c r="AA31" i="4"/>
  <c r="O32" i="4"/>
  <c r="AI33" i="4"/>
  <c r="W34" i="4"/>
  <c r="K35" i="4"/>
  <c r="AQ35" i="4"/>
  <c r="G9" i="4"/>
  <c r="AM10" i="4"/>
  <c r="AI10" i="4"/>
  <c r="AE10" i="4"/>
  <c r="AA10" i="4"/>
  <c r="S10" i="4"/>
  <c r="Z10" i="3"/>
  <c r="T10" i="3"/>
  <c r="O10" i="4"/>
  <c r="O10" i="3"/>
  <c r="C10" i="4"/>
  <c r="C8" i="4"/>
  <c r="C9" i="4"/>
  <c r="B9" i="3"/>
  <c r="B8" i="3"/>
  <c r="B7" i="3"/>
  <c r="B12" i="3"/>
  <c r="N18" i="4" l="1"/>
  <c r="N19" i="4"/>
  <c r="N20" i="4"/>
  <c r="AF3" i="6" l="1"/>
  <c r="B13" i="4" l="1"/>
  <c r="B14" i="4"/>
  <c r="B15" i="4"/>
  <c r="B16" i="4"/>
  <c r="B17" i="4"/>
  <c r="B18" i="4"/>
  <c r="B19" i="4"/>
  <c r="B20" i="4"/>
  <c r="B21" i="4"/>
  <c r="B22" i="4"/>
  <c r="B23" i="4"/>
  <c r="B24" i="4"/>
  <c r="B25" i="4"/>
  <c r="B26" i="4"/>
  <c r="B27" i="4"/>
  <c r="B28" i="4"/>
  <c r="B29" i="4"/>
  <c r="B30" i="4"/>
  <c r="B31" i="4"/>
  <c r="B32" i="4"/>
  <c r="B33" i="4"/>
  <c r="B34" i="4"/>
  <c r="B35" i="4"/>
  <c r="F11" i="4"/>
  <c r="F12" i="4"/>
  <c r="F13" i="4"/>
  <c r="F14" i="4"/>
  <c r="F15" i="4"/>
  <c r="F16" i="4"/>
  <c r="F17" i="4"/>
  <c r="F18" i="4"/>
  <c r="F19" i="4"/>
  <c r="F20" i="4"/>
  <c r="F21" i="4"/>
  <c r="F22" i="4"/>
  <c r="F23" i="4"/>
  <c r="F24" i="4"/>
  <c r="F25" i="4"/>
  <c r="F26" i="4"/>
  <c r="F27" i="4"/>
  <c r="F28" i="4"/>
  <c r="F29" i="4"/>
  <c r="F30" i="4"/>
  <c r="F31" i="4"/>
  <c r="F32" i="4"/>
  <c r="F33" i="4"/>
  <c r="F34" i="4"/>
  <c r="F35" i="4"/>
  <c r="J9" i="4"/>
  <c r="J10" i="4"/>
  <c r="J11" i="4"/>
  <c r="J12" i="4"/>
  <c r="J13" i="4"/>
  <c r="J14" i="4"/>
  <c r="J15" i="4"/>
  <c r="J16" i="4"/>
  <c r="J17" i="4"/>
  <c r="J18" i="4"/>
  <c r="J19" i="4"/>
  <c r="J20" i="4"/>
  <c r="J21" i="4"/>
  <c r="J22" i="4"/>
  <c r="J23" i="4"/>
  <c r="J24" i="4"/>
  <c r="J25" i="4"/>
  <c r="J26" i="4"/>
  <c r="J27" i="4"/>
  <c r="J28" i="4"/>
  <c r="J29" i="4"/>
  <c r="J30" i="4"/>
  <c r="J31" i="4"/>
  <c r="J32" i="4"/>
  <c r="J33" i="4"/>
  <c r="J34" i="4"/>
  <c r="J35" i="4"/>
  <c r="N9" i="4"/>
  <c r="N10" i="4"/>
  <c r="N11" i="4"/>
  <c r="N12" i="4"/>
  <c r="N13" i="4"/>
  <c r="N14" i="4"/>
  <c r="N15" i="4"/>
  <c r="N16" i="4"/>
  <c r="N17" i="4"/>
  <c r="N21" i="4"/>
  <c r="N22" i="4"/>
  <c r="N23" i="4"/>
  <c r="N24" i="4"/>
  <c r="N25" i="4"/>
  <c r="N26" i="4"/>
  <c r="N27" i="4"/>
  <c r="N28" i="4"/>
  <c r="N29" i="4"/>
  <c r="N30" i="4"/>
  <c r="N31" i="4"/>
  <c r="N32" i="4"/>
  <c r="N33" i="4"/>
  <c r="N34" i="4"/>
  <c r="N35" i="4"/>
  <c r="R10" i="4"/>
  <c r="R11" i="4"/>
  <c r="R12" i="4"/>
  <c r="R13" i="4"/>
  <c r="R14" i="4"/>
  <c r="R15" i="4"/>
  <c r="R16" i="4"/>
  <c r="R17" i="4"/>
  <c r="R18" i="4"/>
  <c r="R19" i="4"/>
  <c r="R20" i="4"/>
  <c r="R21" i="4"/>
  <c r="R22" i="4"/>
  <c r="R23" i="4"/>
  <c r="R24" i="4"/>
  <c r="R25" i="4"/>
  <c r="R26" i="4"/>
  <c r="R27" i="4"/>
  <c r="R28" i="4"/>
  <c r="R29" i="4"/>
  <c r="R30" i="4"/>
  <c r="R31" i="4"/>
  <c r="R32" i="4"/>
  <c r="R33" i="4"/>
  <c r="R34" i="4"/>
  <c r="R35" i="4"/>
  <c r="V9" i="4"/>
  <c r="V10" i="4"/>
  <c r="V11" i="4"/>
  <c r="V12" i="4"/>
  <c r="V13" i="4"/>
  <c r="V14" i="4"/>
  <c r="V15" i="4"/>
  <c r="V16" i="4"/>
  <c r="V17" i="4"/>
  <c r="V18" i="4"/>
  <c r="V19" i="4"/>
  <c r="V20" i="4"/>
  <c r="V21" i="4"/>
  <c r="V22" i="4"/>
  <c r="V23" i="4"/>
  <c r="V24" i="4"/>
  <c r="V25" i="4"/>
  <c r="V26" i="4"/>
  <c r="V27" i="4"/>
  <c r="V28" i="4"/>
  <c r="V29" i="4"/>
  <c r="V30" i="4"/>
  <c r="V31" i="4"/>
  <c r="V32" i="4"/>
  <c r="V33" i="4"/>
  <c r="V34" i="4"/>
  <c r="V35" i="4"/>
  <c r="Z9" i="4"/>
  <c r="Z10" i="4"/>
  <c r="Z11" i="4"/>
  <c r="Z12" i="4"/>
  <c r="Z13" i="4"/>
  <c r="Z14" i="4"/>
  <c r="Z15" i="4"/>
  <c r="Z16" i="4"/>
  <c r="Z17" i="4"/>
  <c r="Z18" i="4"/>
  <c r="Z19" i="4"/>
  <c r="Z20" i="4"/>
  <c r="Z21" i="4"/>
  <c r="Z22" i="4"/>
  <c r="Z23" i="4"/>
  <c r="Z24" i="4"/>
  <c r="Z25" i="4"/>
  <c r="Z26" i="4"/>
  <c r="Z27" i="4"/>
  <c r="Z28" i="4"/>
  <c r="Z29" i="4"/>
  <c r="Z30" i="4"/>
  <c r="Z31" i="4"/>
  <c r="Z32" i="4"/>
  <c r="Z33" i="4"/>
  <c r="Z34" i="4"/>
  <c r="Z35"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L34" i="4"/>
  <c r="AP7"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X9" i="4"/>
  <c r="X10" i="4"/>
  <c r="X11" i="4"/>
  <c r="X12" i="4"/>
  <c r="X13" i="4"/>
  <c r="X14" i="4"/>
  <c r="X15" i="4"/>
  <c r="X16" i="4"/>
  <c r="X17" i="4"/>
  <c r="X18" i="4"/>
  <c r="X19" i="4"/>
  <c r="X20" i="4"/>
  <c r="X21" i="4"/>
  <c r="X22" i="4"/>
  <c r="X23" i="4"/>
  <c r="X24" i="4"/>
  <c r="X25" i="4"/>
  <c r="X26" i="4"/>
  <c r="X27" i="4"/>
  <c r="X28" i="4"/>
  <c r="X29" i="4"/>
  <c r="X30" i="4"/>
  <c r="X31" i="4"/>
  <c r="X32" i="4"/>
  <c r="X33" i="4"/>
  <c r="X34" i="4"/>
  <c r="X35" i="4"/>
  <c r="R4" i="3"/>
  <c r="AL3" i="1"/>
  <c r="AL7" i="4" l="1"/>
  <c r="AL8"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5"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R6" i="4"/>
  <c r="AJ6" i="4"/>
  <c r="BD3" i="1" l="1"/>
  <c r="AX3" i="1"/>
  <c r="AR28" i="4" l="1"/>
  <c r="AN7" i="4" l="1"/>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6" i="4" l="1"/>
  <c r="AB34" i="4"/>
  <c r="AB33" i="4"/>
  <c r="AB32" i="4"/>
  <c r="AB35" i="4"/>
  <c r="AB25" i="4"/>
  <c r="AB27" i="4"/>
  <c r="AB31" i="4"/>
  <c r="AB30" i="4"/>
  <c r="AB29" i="4"/>
  <c r="AB28" i="4"/>
  <c r="AB26" i="4"/>
  <c r="AB24" i="4"/>
  <c r="AB23" i="4"/>
  <c r="AB22" i="4"/>
  <c r="AB21" i="4"/>
  <c r="AB20" i="4"/>
  <c r="AB19" i="4"/>
  <c r="AB18" i="4"/>
  <c r="AB17" i="4"/>
  <c r="AB16" i="4"/>
  <c r="AB15" i="4"/>
  <c r="AB14" i="4"/>
  <c r="AB13" i="4"/>
  <c r="AB12" i="4"/>
  <c r="AB11" i="4"/>
  <c r="AB10" i="4"/>
  <c r="AB9" i="4"/>
  <c r="L30" i="4" l="1"/>
  <c r="P9" i="4"/>
  <c r="P25" i="4"/>
  <c r="P33" i="4"/>
  <c r="T28" i="4"/>
  <c r="AF33" i="4"/>
  <c r="D17" i="4"/>
  <c r="D25" i="4"/>
  <c r="D33" i="4"/>
  <c r="H12" i="4"/>
  <c r="H20" i="4"/>
  <c r="H28" i="4"/>
  <c r="L11" i="4"/>
  <c r="L19" i="4"/>
  <c r="L27" i="4"/>
  <c r="L35" i="4"/>
  <c r="P14" i="4"/>
  <c r="P22" i="4"/>
  <c r="P30" i="4"/>
  <c r="T17" i="4"/>
  <c r="T25" i="4"/>
  <c r="T33" i="4"/>
  <c r="D14" i="4"/>
  <c r="D22" i="4"/>
  <c r="D30" i="4"/>
  <c r="H17" i="4"/>
  <c r="H25" i="4"/>
  <c r="H33" i="4"/>
  <c r="L16" i="4"/>
  <c r="L24" i="4"/>
  <c r="L32" i="4"/>
  <c r="P11" i="4"/>
  <c r="P19" i="4"/>
  <c r="P27" i="4"/>
  <c r="P35" i="4"/>
  <c r="T14" i="4"/>
  <c r="T22" i="4"/>
  <c r="T30" i="4"/>
  <c r="H31" i="4"/>
  <c r="T20" i="4"/>
  <c r="AF34" i="4"/>
  <c r="D19" i="4"/>
  <c r="D27" i="4"/>
  <c r="D35" i="4"/>
  <c r="H14" i="4"/>
  <c r="H22" i="4"/>
  <c r="H30" i="4"/>
  <c r="L13" i="4"/>
  <c r="L21" i="4"/>
  <c r="L29" i="4"/>
  <c r="P16" i="4"/>
  <c r="P24" i="4"/>
  <c r="P32" i="4"/>
  <c r="T11" i="4"/>
  <c r="T19" i="4"/>
  <c r="T27" i="4"/>
  <c r="T35" i="4"/>
  <c r="H15" i="4"/>
  <c r="H23" i="4"/>
  <c r="P17" i="4"/>
  <c r="D16" i="4"/>
  <c r="D24" i="4"/>
  <c r="D32" i="4"/>
  <c r="H11" i="4"/>
  <c r="H19" i="4"/>
  <c r="H27" i="4"/>
  <c r="H35" i="4"/>
  <c r="L10" i="4"/>
  <c r="L18" i="4"/>
  <c r="L26" i="4"/>
  <c r="L34" i="4"/>
  <c r="P13" i="4"/>
  <c r="P21" i="4"/>
  <c r="P29" i="4"/>
  <c r="T16" i="4"/>
  <c r="T24" i="4"/>
  <c r="T32" i="4"/>
  <c r="D28" i="4"/>
  <c r="T12" i="4"/>
  <c r="D13" i="4"/>
  <c r="D21" i="4"/>
  <c r="D29" i="4"/>
  <c r="H16" i="4"/>
  <c r="H24" i="4"/>
  <c r="H32" i="4"/>
  <c r="L15" i="4"/>
  <c r="L23" i="4"/>
  <c r="L31" i="4"/>
  <c r="P10" i="4"/>
  <c r="P18" i="4"/>
  <c r="P26" i="4"/>
  <c r="P34" i="4"/>
  <c r="T13" i="4"/>
  <c r="T21" i="4"/>
  <c r="T29" i="4"/>
  <c r="L22" i="4"/>
  <c r="D18" i="4"/>
  <c r="D26" i="4"/>
  <c r="D34" i="4"/>
  <c r="H13" i="4"/>
  <c r="H21" i="4"/>
  <c r="H29" i="4"/>
  <c r="L12" i="4"/>
  <c r="L20" i="4"/>
  <c r="L28" i="4"/>
  <c r="P15" i="4"/>
  <c r="P23" i="4"/>
  <c r="P31" i="4"/>
  <c r="T10" i="4"/>
  <c r="T18" i="4"/>
  <c r="T26" i="4"/>
  <c r="T34" i="4"/>
  <c r="D20" i="4"/>
  <c r="L14" i="4"/>
  <c r="D15" i="4"/>
  <c r="D23" i="4"/>
  <c r="D31" i="4"/>
  <c r="H18" i="4"/>
  <c r="H26" i="4"/>
  <c r="H34" i="4"/>
  <c r="L9" i="4"/>
  <c r="L17" i="4"/>
  <c r="L25" i="4"/>
  <c r="L33" i="4"/>
  <c r="P12" i="4"/>
  <c r="P20" i="4"/>
  <c r="P28" i="4"/>
  <c r="T15" i="4"/>
  <c r="T23" i="4"/>
  <c r="T31" i="4"/>
  <c r="AJ30" i="4"/>
  <c r="G30" i="5"/>
  <c r="AR12" i="4"/>
  <c r="AR20" i="4"/>
  <c r="AR29" i="4"/>
  <c r="AJ8" i="4"/>
  <c r="AJ14" i="4"/>
  <c r="G14" i="5"/>
  <c r="G23" i="5"/>
  <c r="AJ23" i="4"/>
  <c r="G31" i="5"/>
  <c r="AJ31" i="4"/>
  <c r="AR13" i="4"/>
  <c r="AR21" i="4"/>
  <c r="AR30" i="4"/>
  <c r="AJ13" i="4"/>
  <c r="G16" i="5"/>
  <c r="AJ16" i="4"/>
  <c r="G24" i="5"/>
  <c r="AJ24" i="4"/>
  <c r="G32" i="5"/>
  <c r="AJ32" i="4"/>
  <c r="AR14" i="4"/>
  <c r="AR22" i="4"/>
  <c r="AR31" i="4"/>
  <c r="AR8" i="4"/>
  <c r="AJ22" i="4"/>
  <c r="G25" i="5"/>
  <c r="AJ25" i="4"/>
  <c r="G33" i="5"/>
  <c r="AJ33" i="4"/>
  <c r="AR15" i="4"/>
  <c r="AR23" i="4"/>
  <c r="AR32" i="4"/>
  <c r="G17" i="5"/>
  <c r="AJ17" i="4"/>
  <c r="G18" i="5"/>
  <c r="AJ18" i="4"/>
  <c r="G34" i="5"/>
  <c r="AJ34" i="4"/>
  <c r="AR7" i="4"/>
  <c r="AR16" i="4"/>
  <c r="AR24" i="4"/>
  <c r="AR33" i="4"/>
  <c r="AJ7" i="4"/>
  <c r="AJ9" i="4"/>
  <c r="G26" i="5"/>
  <c r="AJ26" i="4"/>
  <c r="AJ10" i="4"/>
  <c r="AJ19" i="4"/>
  <c r="G19" i="5"/>
  <c r="AJ27" i="4"/>
  <c r="G27" i="5"/>
  <c r="G35" i="5"/>
  <c r="AJ35" i="4"/>
  <c r="AR9" i="4"/>
  <c r="AR17" i="4"/>
  <c r="AR25" i="4"/>
  <c r="AR34" i="4"/>
  <c r="AJ11" i="4"/>
  <c r="AJ20" i="4"/>
  <c r="G20" i="5"/>
  <c r="AJ28" i="4"/>
  <c r="G28" i="5"/>
  <c r="AR10" i="4"/>
  <c r="AR18" i="4"/>
  <c r="AR26" i="4"/>
  <c r="AR35" i="4"/>
  <c r="AJ12" i="4"/>
  <c r="AJ21" i="4"/>
  <c r="G21" i="5"/>
  <c r="AJ29" i="4"/>
  <c r="G29" i="5"/>
  <c r="AR11" i="4"/>
  <c r="AR19" i="4"/>
  <c r="AR27" i="4"/>
  <c r="G15" i="5"/>
  <c r="AJ15" i="4"/>
  <c r="B12" i="4"/>
  <c r="B11" i="4"/>
  <c r="F10" i="4"/>
  <c r="B10" i="4"/>
  <c r="R9" i="4"/>
  <c r="F9" i="4"/>
  <c r="B9" i="4"/>
  <c r="Z8" i="4"/>
  <c r="V8" i="4"/>
  <c r="R8" i="4"/>
  <c r="N8" i="4"/>
  <c r="J8" i="4"/>
  <c r="F8" i="4"/>
  <c r="B8" i="4"/>
  <c r="AH7" i="4"/>
  <c r="AD7" i="4"/>
  <c r="Z7" i="4"/>
  <c r="V7" i="4"/>
  <c r="R7" i="4"/>
  <c r="N7" i="4"/>
  <c r="J7" i="4"/>
  <c r="F7" i="4"/>
  <c r="B7" i="4"/>
  <c r="AP6" i="4"/>
  <c r="AL6" i="4"/>
  <c r="AH6" i="4"/>
  <c r="AD6" i="4"/>
  <c r="Z6" i="4"/>
  <c r="V6" i="4"/>
  <c r="R6" i="4"/>
  <c r="N6" i="4"/>
  <c r="J6" i="4"/>
  <c r="F6" i="4"/>
  <c r="B6" i="4"/>
  <c r="AP3" i="4"/>
  <c r="AL3" i="4"/>
  <c r="AH3" i="4"/>
  <c r="AD3" i="4"/>
  <c r="Z3" i="4"/>
  <c r="V3" i="4"/>
  <c r="R3" i="4"/>
  <c r="N3" i="4"/>
  <c r="J3" i="4"/>
  <c r="F3" i="4"/>
  <c r="B3" i="4"/>
  <c r="BJ3" i="3"/>
  <c r="BD3" i="3"/>
  <c r="AX3" i="3"/>
  <c r="AR3" i="3"/>
  <c r="AL3" i="3"/>
  <c r="AF3" i="3"/>
  <c r="Z3" i="3"/>
  <c r="T3" i="3"/>
  <c r="N3" i="3"/>
  <c r="H3" i="3"/>
  <c r="B3" i="3"/>
  <c r="AB8" i="4"/>
  <c r="H7" i="4"/>
  <c r="T6" i="4"/>
  <c r="BN4" i="3"/>
  <c r="BM4" i="3"/>
  <c r="BL4" i="3"/>
  <c r="BH4" i="3"/>
  <c r="BG4" i="3"/>
  <c r="BF4" i="3"/>
  <c r="BB4" i="3"/>
  <c r="BA4" i="3"/>
  <c r="AZ4" i="3"/>
  <c r="AV4" i="3"/>
  <c r="AU4" i="3"/>
  <c r="AT4" i="3"/>
  <c r="AP4" i="3"/>
  <c r="AO4" i="3"/>
  <c r="AN4" i="3"/>
  <c r="AI4" i="3"/>
  <c r="AH4" i="3"/>
  <c r="AD4" i="3"/>
  <c r="AC4" i="3"/>
  <c r="AB4" i="3"/>
  <c r="X4" i="3"/>
  <c r="W4" i="3"/>
  <c r="Q4" i="3"/>
  <c r="L4" i="3"/>
  <c r="K4" i="3"/>
  <c r="BJ3" i="1"/>
  <c r="AR3" i="1"/>
  <c r="AF3" i="1"/>
  <c r="Z3" i="1"/>
  <c r="T3" i="1"/>
  <c r="N3" i="1"/>
  <c r="H3" i="1"/>
  <c r="B3" i="1"/>
  <c r="BJ3" i="6"/>
  <c r="BD3" i="6"/>
  <c r="AX3" i="6"/>
  <c r="Z3" i="6"/>
  <c r="T3" i="6"/>
  <c r="N3" i="6"/>
  <c r="H3" i="6"/>
  <c r="B3" i="6"/>
  <c r="D4" i="5" l="1"/>
  <c r="D34" i="5" s="1"/>
  <c r="AH4" i="4"/>
  <c r="AP4" i="4"/>
  <c r="AD4" i="4"/>
  <c r="Z4" i="4"/>
  <c r="AL4" i="4"/>
  <c r="R4" i="4"/>
  <c r="AG4" i="3"/>
  <c r="V4" i="4"/>
  <c r="V4" i="3"/>
  <c r="N4" i="4"/>
  <c r="P4" i="3"/>
  <c r="J4" i="4"/>
  <c r="I4" i="3"/>
  <c r="F4" i="4"/>
  <c r="BK4" i="3"/>
  <c r="BE4" i="3"/>
  <c r="AY4" i="3"/>
  <c r="AS4" i="3"/>
  <c r="AJ4" i="3"/>
  <c r="AA4" i="3"/>
  <c r="U4" i="3"/>
  <c r="O4" i="3"/>
  <c r="C4" i="3"/>
  <c r="AL4" i="3"/>
  <c r="N4" i="3"/>
  <c r="AX4" i="3"/>
  <c r="AF21" i="4"/>
  <c r="Z4" i="3"/>
  <c r="H6" i="4"/>
  <c r="P8" i="4"/>
  <c r="D9" i="4"/>
  <c r="AF12" i="4"/>
  <c r="AF20" i="4"/>
  <c r="AF28" i="4"/>
  <c r="AF29" i="4"/>
  <c r="P7" i="4"/>
  <c r="D8" i="4"/>
  <c r="AF11" i="4"/>
  <c r="AF19" i="4"/>
  <c r="AF27" i="4"/>
  <c r="AR4" i="3"/>
  <c r="P6" i="4"/>
  <c r="X8" i="4"/>
  <c r="AF10" i="4"/>
  <c r="AF18" i="4"/>
  <c r="AF26" i="4"/>
  <c r="AF35" i="4"/>
  <c r="T4" i="3"/>
  <c r="X7" i="4"/>
  <c r="L8" i="4"/>
  <c r="AF9" i="4"/>
  <c r="AF17" i="4"/>
  <c r="AF25" i="4"/>
  <c r="X6" i="4"/>
  <c r="L7" i="4"/>
  <c r="AF8" i="4"/>
  <c r="T9" i="4"/>
  <c r="H10" i="4"/>
  <c r="AF16" i="4"/>
  <c r="AF24" i="4"/>
  <c r="AF32" i="4"/>
  <c r="B4" i="3"/>
  <c r="AF4" i="3"/>
  <c r="L6" i="4"/>
  <c r="AF7" i="4"/>
  <c r="T8" i="4"/>
  <c r="H9" i="4"/>
  <c r="D12" i="4"/>
  <c r="AF15" i="4"/>
  <c r="AF23" i="4"/>
  <c r="AF31" i="4"/>
  <c r="AF13" i="4"/>
  <c r="BJ4" i="3"/>
  <c r="AF6" i="4"/>
  <c r="T7" i="4"/>
  <c r="H8" i="4"/>
  <c r="D11" i="4"/>
  <c r="AF14" i="4"/>
  <c r="AF22" i="4"/>
  <c r="AF30" i="4"/>
  <c r="BD4" i="3"/>
  <c r="D10" i="4"/>
  <c r="D7" i="4"/>
  <c r="D6" i="4"/>
  <c r="AB7" i="4"/>
  <c r="AB6" i="4"/>
  <c r="AM4" i="3"/>
  <c r="D15" i="5" l="1"/>
  <c r="E22" i="5"/>
  <c r="D22" i="5"/>
  <c r="E8" i="5"/>
  <c r="E32" i="5"/>
  <c r="E30" i="5"/>
  <c r="D14" i="5"/>
  <c r="D11" i="5"/>
  <c r="E23" i="5"/>
  <c r="D12" i="5"/>
  <c r="E16" i="5"/>
  <c r="E33" i="5"/>
  <c r="D9" i="5"/>
  <c r="E25" i="5"/>
  <c r="D32" i="5"/>
  <c r="E19" i="5"/>
  <c r="D7" i="5"/>
  <c r="E18" i="5"/>
  <c r="E34" i="5"/>
  <c r="E6" i="5"/>
  <c r="E7" i="5"/>
  <c r="D29" i="5"/>
  <c r="D26" i="5"/>
  <c r="D24" i="5"/>
  <c r="E35" i="5"/>
  <c r="E21" i="5"/>
  <c r="E14" i="5"/>
  <c r="D6" i="5"/>
  <c r="D21" i="5"/>
  <c r="D18" i="5"/>
  <c r="D16" i="5"/>
  <c r="E17" i="5"/>
  <c r="D10" i="5"/>
  <c r="D35" i="5"/>
  <c r="E10" i="5"/>
  <c r="E26" i="5"/>
  <c r="E20" i="5"/>
  <c r="D27" i="5"/>
  <c r="D25" i="5"/>
  <c r="D23" i="5"/>
  <c r="E24" i="5"/>
  <c r="E12" i="5"/>
  <c r="D30" i="5"/>
  <c r="D13" i="5"/>
  <c r="D8" i="5"/>
  <c r="E15" i="5"/>
  <c r="E31" i="5"/>
  <c r="E9" i="5"/>
  <c r="E11" i="5"/>
  <c r="D28" i="5"/>
  <c r="D33" i="5"/>
  <c r="D31" i="5"/>
  <c r="E27" i="5"/>
  <c r="E13" i="5"/>
  <c r="E29" i="5"/>
  <c r="E28" i="5"/>
  <c r="D20" i="5"/>
  <c r="D19" i="5"/>
  <c r="D17" i="5"/>
</calcChain>
</file>

<file path=xl/sharedStrings.xml><?xml version="1.0" encoding="utf-8"?>
<sst xmlns="http://schemas.openxmlformats.org/spreadsheetml/2006/main" count="918" uniqueCount="472">
  <si>
    <t>Procurement support officer</t>
  </si>
  <si>
    <t xml:space="preserve">Category specialist </t>
  </si>
  <si>
    <t xml:space="preserve">Contract manager </t>
  </si>
  <si>
    <t xml:space="preserve">Department manager </t>
  </si>
  <si>
    <t>Horizontal</t>
  </si>
  <si>
    <t>C1</t>
  </si>
  <si>
    <t>C2</t>
  </si>
  <si>
    <t>Negotiations</t>
  </si>
  <si>
    <t>C3</t>
  </si>
  <si>
    <t>C4</t>
  </si>
  <si>
    <t>Supplier management</t>
  </si>
  <si>
    <t>C5</t>
  </si>
  <si>
    <t>C6</t>
  </si>
  <si>
    <t>C7</t>
  </si>
  <si>
    <t>C8</t>
  </si>
  <si>
    <t>Needs assessment</t>
  </si>
  <si>
    <t>C9</t>
  </si>
  <si>
    <t>C10</t>
  </si>
  <si>
    <t>Procurement strategy</t>
  </si>
  <si>
    <t>C11</t>
  </si>
  <si>
    <t>C12</t>
  </si>
  <si>
    <t>C13</t>
  </si>
  <si>
    <t>Pre-award</t>
  </si>
  <si>
    <t>Tender evaluation</t>
  </si>
  <si>
    <t>C14</t>
  </si>
  <si>
    <t>Post-award</t>
  </si>
  <si>
    <t>Contract management</t>
  </si>
  <si>
    <t>C15</t>
  </si>
  <si>
    <t>Certification and payment</t>
  </si>
  <si>
    <t>C16</t>
  </si>
  <si>
    <t>Reporting and evaluation</t>
  </si>
  <si>
    <t>C17</t>
  </si>
  <si>
    <t>Conflict resolution / mediation</t>
  </si>
  <si>
    <t>C18</t>
  </si>
  <si>
    <t>Self</t>
  </si>
  <si>
    <t>Adaptability and modernisation</t>
  </si>
  <si>
    <t>C19</t>
  </si>
  <si>
    <t>Analytical and critical thinking</t>
  </si>
  <si>
    <t>C20</t>
  </si>
  <si>
    <t>Communication</t>
  </si>
  <si>
    <t>C21</t>
  </si>
  <si>
    <t>C22</t>
  </si>
  <si>
    <t>People</t>
  </si>
  <si>
    <t>Collaboration</t>
  </si>
  <si>
    <t>C23</t>
  </si>
  <si>
    <t>Stakeholder relationship management</t>
  </si>
  <si>
    <t>C24</t>
  </si>
  <si>
    <t>Team management and leadership</t>
  </si>
  <si>
    <t>C25</t>
  </si>
  <si>
    <t>Performance</t>
  </si>
  <si>
    <t>Organisational awareness</t>
  </si>
  <si>
    <t>C26</t>
  </si>
  <si>
    <t>C27</t>
  </si>
  <si>
    <t>Project management</t>
  </si>
  <si>
    <t>C28</t>
  </si>
  <si>
    <t>C29</t>
  </si>
  <si>
    <t xml:space="preserve"> </t>
  </si>
  <si>
    <t>Target</t>
  </si>
  <si>
    <t>Average</t>
  </si>
  <si>
    <t>Max</t>
  </si>
  <si>
    <t>INDIVIDUAL ASSESSMENT RESULTS</t>
  </si>
  <si>
    <t>Average Target</t>
  </si>
  <si>
    <t>NO</t>
  </si>
  <si>
    <t>Max Target</t>
  </si>
  <si>
    <t>Planning</t>
  </si>
  <si>
    <t>Lifecycle</t>
  </si>
  <si>
    <t>Legislation</t>
  </si>
  <si>
    <t>Category specific</t>
  </si>
  <si>
    <t>Ethics and compliance</t>
  </si>
  <si>
    <t>Standalone public buyer</t>
  </si>
  <si>
    <t>C30</t>
  </si>
  <si>
    <t>e-Procurement and other IT tools</t>
  </si>
  <si>
    <t>Sustainable procurement</t>
  </si>
  <si>
    <t>Job profiles worksheet</t>
  </si>
  <si>
    <t>Competency name</t>
  </si>
  <si>
    <t>#</t>
  </si>
  <si>
    <t>Public procurement specialist</t>
  </si>
  <si>
    <t>Risk management and internal control</t>
  </si>
  <si>
    <t>Performance orientation</t>
  </si>
  <si>
    <t>Technical specifications</t>
  </si>
  <si>
    <t>Tender documentation</t>
  </si>
  <si>
    <t>Market analysis &amp; engagement</t>
  </si>
  <si>
    <t>Innovation procurement</t>
  </si>
  <si>
    <t>Individual results worksheet</t>
  </si>
  <si>
    <t>Individual gaps worksheet</t>
  </si>
  <si>
    <t>Profile Results worksheet</t>
  </si>
  <si>
    <t>Organisational results worksheet</t>
  </si>
  <si>
    <t>All profiles taken together</t>
  </si>
  <si>
    <t>INDIVIDUAL QUESTIONAIRE RESPONSES</t>
  </si>
  <si>
    <t>INDIVIDUAL GAPS</t>
  </si>
  <si>
    <t>PROFILE GAPS</t>
  </si>
  <si>
    <t>TARGET JOB PROFILES</t>
  </si>
  <si>
    <t>[Insert new job profile]</t>
  </si>
  <si>
    <t>YES</t>
  </si>
  <si>
    <t>Individual 1</t>
  </si>
  <si>
    <t>Individual 2</t>
  </si>
  <si>
    <t>Individual 3</t>
  </si>
  <si>
    <t>Individual 4</t>
  </si>
  <si>
    <t>Individual 5</t>
  </si>
  <si>
    <t>ORGANISATIONAL RESULTS</t>
  </si>
  <si>
    <t xml:space="preserve">How well do you know your organisation's procurement planning, policy priorities and budget? </t>
  </si>
  <si>
    <t>I have intermediate knowledge</t>
  </si>
  <si>
    <t>To what extent are you able to develop a procurement plan according to available budget resources?</t>
  </si>
  <si>
    <t>I have advanced skills</t>
  </si>
  <si>
    <t>How well do you know the different phases of the procurement lifecycle, from pre-publication through post-award?</t>
  </si>
  <si>
    <t>I have advanced knowledge</t>
  </si>
  <si>
    <t>To what extent are you able to follow the various phases of the procurement lifecycle?</t>
  </si>
  <si>
    <t>I have intermediate skills</t>
  </si>
  <si>
    <t>How well do you know the legislation on public procurement and other relevant areas of law?</t>
  </si>
  <si>
    <t>I have basic knowledge</t>
  </si>
  <si>
    <t xml:space="preserve">To what are you able to apply specific aspects of procurement legislation and other legal frameworks impacting procurement? </t>
  </si>
  <si>
    <t>How well do you know e-procurement and other IT systems and tools?</t>
  </si>
  <si>
    <t>I have no knowledge</t>
  </si>
  <si>
    <t>To what extent are you able to use e-procurement and other IT systems and tools?</t>
  </si>
  <si>
    <t>How well do you know relevant sustainability policies and how to promote them?</t>
  </si>
  <si>
    <t>To what extent are you able to incorporate environmental and sustainable objectives set by the organisation and national policies into the procurement process?</t>
  </si>
  <si>
    <t>How well do you know relevant innovation policies and how to promote them?</t>
  </si>
  <si>
    <t>To what extent are you able to incorporate innovation objectives set by the organisation and national policies into the procurement process?</t>
  </si>
  <si>
    <t>How well do you know the features and specificities of one or more specific category of supplies, services or works?</t>
  </si>
  <si>
    <t>To what extent are you able to get the most out of one or more category of supplies, services or works?</t>
  </si>
  <si>
    <t>How well do you know supplier management strategies and processes?</t>
  </si>
  <si>
    <t xml:space="preserve">To what extent are you able to develop, manage and maintain relationship with suppliers while respecting public procurement principles? </t>
  </si>
  <si>
    <t>How well do you know negotiation processes relevant in public procurement?</t>
  </si>
  <si>
    <t>To what extent are you able to apply negotiation processes and strategies in accordance with public procurement principles and ethical standards?</t>
  </si>
  <si>
    <t>How well do you know needs identification tools and techniques?</t>
  </si>
  <si>
    <t>To what extent are you able to determine the underlying needs of the organisation and end-users regarding the subject-matter of the procurement?</t>
  </si>
  <si>
    <t xml:space="preserve">How well do you know market analysis tools and appropriate market engagement techniques? </t>
  </si>
  <si>
    <t>To what extent are you able to use market analysis and market engagement techniques to understand the characteristics and trends of the supplier market?</t>
  </si>
  <si>
    <t>How well do you know different procurement strategies, such as procedure types, use of lots, and kinds of contracts?</t>
  </si>
  <si>
    <t>To what extent are you able to define a procurement strategy that is best suited to the procurement at stake?</t>
  </si>
  <si>
    <t>How well do you know the requirements of drafting technical specifications?</t>
  </si>
  <si>
    <t>To what extent are you able to draft technical specifications that enable potential bidders to submit realistic offers that address the underlying needs of the organisation?</t>
  </si>
  <si>
    <t>How well do you know the requirements of preparing tender documentation?</t>
  </si>
  <si>
    <t>To what extent are you able to prepare procurement documentation including appropriate exclusion, selection and award criteria?</t>
  </si>
  <si>
    <t>How well do you know the evaluation process?</t>
  </si>
  <si>
    <t>To what extent are you able to evaluate offers against pre-defined criteria in an objective and transparent way?</t>
  </si>
  <si>
    <t>How well do you know the principles of contract management?</t>
  </si>
  <si>
    <t>To what extent are you able to oversee contract implementation while ensuring technical compliance of the good, work or service delivered?</t>
  </si>
  <si>
    <t>How well do you know the process for certification and payment?</t>
  </si>
  <si>
    <t>I have expert knowledge</t>
  </si>
  <si>
    <t>To what extent are you able to apply verification principles and the financial control framework to verify the legal compliance of the procurement contract before proceeding to payment?</t>
  </si>
  <si>
    <t>How well do you know contract monitoring tools and techniques?</t>
  </si>
  <si>
    <t>To what extent are you able to evaluate the process, deliverables and outcomes of a procurement to draw lessons on how to improve the performance of future procurements?</t>
  </si>
  <si>
    <t>How well do you know conflict resolution and mediation processes and the functioning of the re?view system</t>
  </si>
  <si>
    <t>To what extent are you able to prevent and resolve conflicts and manage complaints in the framework of the national review system?</t>
  </si>
  <si>
    <t>How well do you know change management techniques and tools?</t>
  </si>
  <si>
    <t>To what extent are you able to anticipate and accommodate to changing tasks and circumstances and aim to continuously learn and grow?</t>
  </si>
  <si>
    <t>How well do you know analytical and critical thinking approaches and tools?</t>
  </si>
  <si>
    <t>To what extent are you able to use analytical and critical thinking in evaluating an information and/ or a situation and solving problems?</t>
  </si>
  <si>
    <t>How well do you know communication tools and techniques and how to apply the public procurement principles in various communication situations?</t>
  </si>
  <si>
    <t>To what extent are you able to ensure compliance with applicable public procurement rules, principles, and ethical standards?</t>
  </si>
  <si>
    <t xml:space="preserve">How well do you know the procedural rules and principles as well as tools, codes and guidance document that help ensure adherence thereto? </t>
  </si>
  <si>
    <t>To what extent are you able to communicate effectively by adapting the communication medium and message to the target audience while ensuring public procurement principles are respected?</t>
  </si>
  <si>
    <t>How well do you know collaboration tools and techniques?</t>
  </si>
  <si>
    <t>To what extent are you able to promote inclusive and collaborative thinking and processes?</t>
  </si>
  <si>
    <t>How well do you know the key concepts and methods of stakeholder management?</t>
  </si>
  <si>
    <t xml:space="preserve">To what extent are you able to create mutual trust and credibility that contribute to solid internal and external stakeholder relationships? </t>
  </si>
  <si>
    <t>How well do you know the key concepts and methods of team management?</t>
  </si>
  <si>
    <t>To what extent are you able to tailor management and leadership methods and techniques to the team and circumstances thereby creating a conducive environment for achieving common goals?</t>
  </si>
  <si>
    <t>How well do you know your organisation's administrative structure, procedures and processes, internal culture and legal and policy framework?</t>
  </si>
  <si>
    <t>To what extent are you able to navigate both the procurement function and organisation’s structure, and understand their culture?</t>
  </si>
  <si>
    <t>How well do you know project management tools and techniques relevant for the public administration?</t>
  </si>
  <si>
    <t>To what extent are you able to apply project management tools and techniques to effectively carry out a procurement procedure and contract?</t>
  </si>
  <si>
    <t>How well do you know cost and performance management strategies and methods as well as Key Performance Indicators (KPIs) that help identify inefficiencies and monitor the financial performance of the procurement and the way it delivers value for money?</t>
  </si>
  <si>
    <t>To what extent are you able to apply commercial and performance management strategies and methods to maximise value for money of procurement contracts?</t>
  </si>
  <si>
    <t>How well do you know audit and control functions?</t>
  </si>
  <si>
    <t>To what extent are you able to carry out the different functions of inspection, control, audit, and evaluation applicable to public procurement?</t>
  </si>
  <si>
    <t>How well do you know audit risk management tools and techniques?</t>
  </si>
  <si>
    <t>To what extent are you able to monitor risks closely and apply mitigating measures and proactive approaches to protect the interest of the organisation?</t>
  </si>
  <si>
    <t xml:space="preserve">Input to the Questionnaire worksheet </t>
  </si>
  <si>
    <t>Scale</t>
  </si>
  <si>
    <r>
      <rPr>
        <b/>
        <sz val="11"/>
        <color theme="1"/>
        <rFont val="Calibri"/>
        <family val="2"/>
        <scheme val="minor"/>
      </rPr>
      <t>Droplist 2</t>
    </r>
    <r>
      <rPr>
        <sz val="11"/>
        <color theme="1"/>
        <rFont val="Calibri"/>
        <family val="2"/>
        <scheme val="minor"/>
      </rPr>
      <t xml:space="preserve"> - Tab questions - For knowledge questions</t>
    </r>
  </si>
  <si>
    <r>
      <rPr>
        <b/>
        <sz val="11"/>
        <color theme="1"/>
        <rFont val="Calibri"/>
        <family val="2"/>
        <scheme val="minor"/>
      </rPr>
      <t>Droplist 3</t>
    </r>
    <r>
      <rPr>
        <sz val="11"/>
        <color theme="1"/>
        <rFont val="Calibri"/>
        <family val="2"/>
        <scheme val="minor"/>
      </rPr>
      <t xml:space="preserve"> - Tab questions - For knowledge questions</t>
    </r>
  </si>
  <si>
    <t>Please select the answer from the list below</t>
  </si>
  <si>
    <t>I have no skills</t>
  </si>
  <si>
    <t>I have basic skills</t>
  </si>
  <si>
    <t>I have expert skills</t>
  </si>
  <si>
    <t xml:space="preserve">Job profiles </t>
  </si>
  <si>
    <t>Convert worksheet</t>
  </si>
  <si>
    <t xml:space="preserve">Input to the Questionnaire responses worksheet </t>
  </si>
  <si>
    <t>The questionnaire responses worksheet is where the individual assessments results should be entered under the corresponding job profiles. Space is provided for five individual responses under each profile, but this can be expanded if needed.</t>
  </si>
  <si>
    <t>Questionnaire responses worksheet</t>
  </si>
  <si>
    <t>C1-K</t>
  </si>
  <si>
    <t>C1-S</t>
  </si>
  <si>
    <t>C2-K</t>
  </si>
  <si>
    <t>C2-S</t>
  </si>
  <si>
    <t>C3-K</t>
  </si>
  <si>
    <t>C3-S</t>
  </si>
  <si>
    <t>C4-K</t>
  </si>
  <si>
    <t>C4-S</t>
  </si>
  <si>
    <t>C5-K</t>
  </si>
  <si>
    <t>C5-S</t>
  </si>
  <si>
    <t>C6-K</t>
  </si>
  <si>
    <t>C6-S</t>
  </si>
  <si>
    <t>C7-K</t>
  </si>
  <si>
    <t>C7-S</t>
  </si>
  <si>
    <t>C8-K</t>
  </si>
  <si>
    <t>C8-S</t>
  </si>
  <si>
    <t>C9-K</t>
  </si>
  <si>
    <t>C9-S</t>
  </si>
  <si>
    <t>C10-K</t>
  </si>
  <si>
    <t>C10-S</t>
  </si>
  <si>
    <t>C11-K</t>
  </si>
  <si>
    <t>C11-S</t>
  </si>
  <si>
    <t>C12-K</t>
  </si>
  <si>
    <t>C12-S</t>
  </si>
  <si>
    <t>C13-K</t>
  </si>
  <si>
    <t>C14-S</t>
  </si>
  <si>
    <t>C14-K</t>
  </si>
  <si>
    <t>C15-S</t>
  </si>
  <si>
    <t>C15-K</t>
  </si>
  <si>
    <t>C13-S</t>
  </si>
  <si>
    <t>C16-K</t>
  </si>
  <si>
    <t>C16-S</t>
  </si>
  <si>
    <t>C17-K</t>
  </si>
  <si>
    <t>C17-S</t>
  </si>
  <si>
    <t>C18-K</t>
  </si>
  <si>
    <t>C18-S</t>
  </si>
  <si>
    <t>C19-K</t>
  </si>
  <si>
    <t>C19-S</t>
  </si>
  <si>
    <t>C20-K</t>
  </si>
  <si>
    <t>C20-S</t>
  </si>
  <si>
    <t>C21-K</t>
  </si>
  <si>
    <t>C21-S</t>
  </si>
  <si>
    <t>C22-K</t>
  </si>
  <si>
    <t>C22-S</t>
  </si>
  <si>
    <t>C23-K</t>
  </si>
  <si>
    <t>C23-S</t>
  </si>
  <si>
    <t>C24-K</t>
  </si>
  <si>
    <t>C24-S</t>
  </si>
  <si>
    <t>C25-K</t>
  </si>
  <si>
    <t>C25-S</t>
  </si>
  <si>
    <t>C26-K</t>
  </si>
  <si>
    <t>C26-S</t>
  </si>
  <si>
    <t>C27-K</t>
  </si>
  <si>
    <t>C27-S</t>
  </si>
  <si>
    <t>C28-K</t>
  </si>
  <si>
    <t>C28-S</t>
  </si>
  <si>
    <t>C29-K</t>
  </si>
  <si>
    <t>C29-S</t>
  </si>
  <si>
    <t>C30a-K</t>
  </si>
  <si>
    <t>C30a-S</t>
  </si>
  <si>
    <t>C30b-K</t>
  </si>
  <si>
    <t>C30b-S</t>
  </si>
  <si>
    <t>RESPONSE</t>
  </si>
  <si>
    <t>The job profiles worksheet allows users to define different procurement-relevant roles in an organisation based on their daily activities and tasks. The Competency Matrix which defines the knowledge and skills for 30 public procurement competences along four proficiency levels (1. Basic, 2. Intermediate, 3. Advanced, 4. Expert) should be used to select those competences relevant to a specific role and assign a target proficiency level for each of the competences selected. The job profiles to be assessed should be “activated” by selecting “YES” under their title.</t>
  </si>
  <si>
    <t>The individual results worksheet summarises the individual results per competence by calculating the average of the knowledge and skill questions scores.</t>
  </si>
  <si>
    <t>The individual gaps worksheet indicates the gaps identified per competence for each individual assessed. This is done automatically by subtracting the individual results per competence from the target proficiency levels set in the job profiles worksheet.</t>
  </si>
  <si>
    <t>The profile results worksheet automatically aggregates the individual results at job profile level. For each competence, it shows the job profile’s target proficiency level, the average of all individual results and the maximum score obtained by an individual assigned to that profile.</t>
  </si>
  <si>
    <t>Competence cluster</t>
  </si>
  <si>
    <r>
      <t xml:space="preserve">PROCUREMENT SPECIFIC COMPETENCES 
</t>
    </r>
    <r>
      <rPr>
        <sz val="11"/>
        <color theme="0"/>
        <rFont val="EC Square Sans Pro"/>
        <family val="2"/>
      </rPr>
      <t>Please answer the following 38 questions:</t>
    </r>
  </si>
  <si>
    <r>
      <t xml:space="preserve">SOFT COMPETENCES
</t>
    </r>
    <r>
      <rPr>
        <sz val="11"/>
        <color theme="0"/>
        <rFont val="EC Square Sans Pro"/>
        <family val="2"/>
      </rPr>
      <t>Please answer the following 24 questions:</t>
    </r>
    <r>
      <rPr>
        <b/>
        <sz val="11"/>
        <color theme="0"/>
        <rFont val="EC Square Sans Pro"/>
        <family val="2"/>
      </rPr>
      <t xml:space="preserve"> </t>
    </r>
  </si>
  <si>
    <t>Ich habe keine Kenntnisse</t>
  </si>
  <si>
    <t>Ich habe keine Fähigkeiten</t>
  </si>
  <si>
    <t>Ich habe Grundkenntnisse</t>
  </si>
  <si>
    <t>Ich habe grundlegende Fähigkeiten</t>
  </si>
  <si>
    <t>Ich habe mittlere Kenntnisse</t>
  </si>
  <si>
    <t>Ich habe mittlere Fähigkeiten</t>
  </si>
  <si>
    <t>Ich habe Kenntnisse auf fortgeschrittenem Niveau</t>
  </si>
  <si>
    <t>Ich habe Fähigkeiten auf fortgeschrittenem Niveau</t>
  </si>
  <si>
    <t>Ich habe Kenntnisse auf Expertenniveau</t>
  </si>
  <si>
    <t>Ich habe Fähigkeiten auf Expertenniveau</t>
  </si>
  <si>
    <t>Jeg har ingen viden færdigheder</t>
  </si>
  <si>
    <t>Jeg har ingen færdigheder</t>
  </si>
  <si>
    <t>Jeg har viden på grundniveau</t>
  </si>
  <si>
    <t>Jeg har færdigheder på grundniveau</t>
  </si>
  <si>
    <t>Jeg har viden på mellemniveau</t>
  </si>
  <si>
    <t xml:space="preserve">Jeg har færdigheder på mellemniveau </t>
  </si>
  <si>
    <t>Jeg har viden på et højere niveau</t>
  </si>
  <si>
    <t>Jeg har færdigheder på et højere niveau</t>
  </si>
  <si>
    <t>Jeg har viden på ekspertniveau</t>
  </si>
  <si>
    <t xml:space="preserve">Jeg færdigheder på ekspertniveau </t>
  </si>
  <si>
    <t>Nemám žádné znalosti</t>
  </si>
  <si>
    <t>Nemám žádné dovednosti</t>
  </si>
  <si>
    <t>Mám základní znalosti</t>
  </si>
  <si>
    <t>Mám základní dovednosti</t>
  </si>
  <si>
    <t>Mám střední dovednosti</t>
  </si>
  <si>
    <t>Mám pokročilé znalosti</t>
  </si>
  <si>
    <t>Mám pokročilé dovednosti</t>
  </si>
  <si>
    <t>Mám střední znalosti</t>
  </si>
  <si>
    <t>Mám expertní znalosti</t>
  </si>
  <si>
    <t>Mám expertní dovednosti</t>
  </si>
  <si>
    <t>Ne posjedujem nikakvo znanje</t>
  </si>
  <si>
    <t>Ne posjedujem nikakve vještine</t>
  </si>
  <si>
    <t>Posjedujem osnovno znanje</t>
  </si>
  <si>
    <t>Posjedujem osnovne vještine</t>
  </si>
  <si>
    <t>Posjedujem prosječno znanje</t>
  </si>
  <si>
    <t>Posjedujem prosječne vještine</t>
  </si>
  <si>
    <t>Posjedujem napredno znanje</t>
  </si>
  <si>
    <t>Posjedujem napredne vještine</t>
  </si>
  <si>
    <t>Posjedujem stručno znanje</t>
  </si>
  <si>
    <t>Posjedujem stručne vještine</t>
  </si>
  <si>
    <t>Не притежавам знания</t>
  </si>
  <si>
    <t>Не притежавам умения</t>
  </si>
  <si>
    <t>Притежавам основно ниво на знания</t>
  </si>
  <si>
    <t>Притежавам основно ниво на умения</t>
  </si>
  <si>
    <t>Притежавам средно ниво на знания</t>
  </si>
  <si>
    <t xml:space="preserve">Притежавам средно ниво на умения </t>
  </si>
  <si>
    <t>Притежавам напреднало ниво на знания</t>
  </si>
  <si>
    <t>Притежавам напреднало ниво на умения</t>
  </si>
  <si>
    <t>Притежавам експертно ниво на знания</t>
  </si>
  <si>
    <t>Притежавам експертно ниво на умения</t>
  </si>
  <si>
    <t>mul ei ole teadmisi</t>
  </si>
  <si>
    <t>mul ei oleoskusi</t>
  </si>
  <si>
    <t>mul on põhiteadmised</t>
  </si>
  <si>
    <t>mul on põhioskused</t>
  </si>
  <si>
    <t>mul on keskpärased teadmised</t>
  </si>
  <si>
    <t>mul on keskpärased oskused</t>
  </si>
  <si>
    <t>mul on edasijõudnu teadmised</t>
  </si>
  <si>
    <t>mul on edasijõudnu oskused</t>
  </si>
  <si>
    <t>mul on asjatundja teadmised</t>
  </si>
  <si>
    <t>mul on asjatundja oskused</t>
  </si>
  <si>
    <t xml:space="preserve">Δεν έχω γνώσεις </t>
  </si>
  <si>
    <t>δεν έχω δεξιότητες</t>
  </si>
  <si>
    <t xml:space="preserve">Έχω βασικές γνώσεις </t>
  </si>
  <si>
    <t>έχω βασικές δεξιότητες</t>
  </si>
  <si>
    <t>Έχω γνώσεις μεσαίου επιπέδου</t>
  </si>
  <si>
    <t>έχω δεξιότητες μεσαίου επιπέδου</t>
  </si>
  <si>
    <t>Έχω γνώσεις προχωρημένου επιπέδου</t>
  </si>
  <si>
    <t>έχω δεξιότητες προχωρημένου επιπέδου</t>
  </si>
  <si>
    <t>Έχω γνώσεις άριστου επιπέδου</t>
  </si>
  <si>
    <t>έχω δεξιότητες άριστου επιπέδου</t>
  </si>
  <si>
    <t>No tengo conocimientos</t>
  </si>
  <si>
    <t>No tengo capacidades</t>
  </si>
  <si>
    <t>Tengo conocimientos básicos</t>
  </si>
  <si>
    <t>Tengo capacidades básicos</t>
  </si>
  <si>
    <t>Tengo conocimientos intermedios</t>
  </si>
  <si>
    <t>Tengo capacidades intermedios</t>
  </si>
  <si>
    <t>Tengo conocimientos avanzados</t>
  </si>
  <si>
    <t>Tengo capacidades avanzados</t>
  </si>
  <si>
    <t>Tengo conocimientos expertos</t>
  </si>
  <si>
    <t>Tengocapacidades expertos</t>
  </si>
  <si>
    <t>minulla ei ole tietämystä</t>
  </si>
  <si>
    <t>minulla ei ole osaamista</t>
  </si>
  <si>
    <t>tietämykseni on perustasolla</t>
  </si>
  <si>
    <t>osaamiseni on perustasolla</t>
  </si>
  <si>
    <t>tietämykseni on keskitasolla</t>
  </si>
  <si>
    <t>osaamiseni on keskitasolla</t>
  </si>
  <si>
    <t>tietämykseni on edistyneellä tasolla</t>
  </si>
  <si>
    <t>osaamiseni on edistyneellä tasolla</t>
  </si>
  <si>
    <t>tietämykseni on asiantuntijatasolla</t>
  </si>
  <si>
    <t>osaamiseni on asiantuntijatasolla</t>
  </si>
  <si>
    <t>Je ne possède aucune connaissance</t>
  </si>
  <si>
    <t>Je ne possède aucune compétence</t>
  </si>
  <si>
    <t>Je possède des connaissances de base</t>
  </si>
  <si>
    <t>Je possède des compétences de base</t>
  </si>
  <si>
    <t xml:space="preserve">Je possède des connaissances intermédiaires </t>
  </si>
  <si>
    <t xml:space="preserve">Je possède des compétences intermédiaires </t>
  </si>
  <si>
    <t>Je possède des connaissances avancées</t>
  </si>
  <si>
    <t>Je possède des compétences avancées</t>
  </si>
  <si>
    <t>Je possède des compétences spécialisées</t>
  </si>
  <si>
    <t>Je possède des connaissances spécialisées</t>
  </si>
  <si>
    <t>Nem ismerem</t>
  </si>
  <si>
    <t>nem rendelkezem kapcsolódó készségekkel</t>
  </si>
  <si>
    <t>Alapszintű ismeretekkel</t>
  </si>
  <si>
    <t>készségekkel rendelkezem</t>
  </si>
  <si>
    <t>Középszintű ismeretekkel</t>
  </si>
  <si>
    <t>Haladó ismeretekkel</t>
  </si>
  <si>
    <t>Szakértő szintű ismeretekkel</t>
  </si>
  <si>
    <t>Non dispongo di alcuna conoscenza</t>
  </si>
  <si>
    <t>Non dispongo di alcuna abilità</t>
  </si>
  <si>
    <t>Dispongo di conoscenze di base</t>
  </si>
  <si>
    <t>Dispongo di abilità di base</t>
  </si>
  <si>
    <t>Dispongo di conoscenze intermedie</t>
  </si>
  <si>
    <t xml:space="preserve">Dispongo di abilità intermedie </t>
  </si>
  <si>
    <t>Dispongo di conoscenze avanzate</t>
  </si>
  <si>
    <t>Dispongo di abilità avanzate</t>
  </si>
  <si>
    <t>Dispongo di conoscenze da esperto</t>
  </si>
  <si>
    <t>Dispongo di abilità da esperto</t>
  </si>
  <si>
    <t>žinių neturiu</t>
  </si>
  <si>
    <t>įgūdžių neturiu</t>
  </si>
  <si>
    <t>turiu pradinio lygio įgūdžių</t>
  </si>
  <si>
    <t>turiu vidutinio lygio įgūdžių</t>
  </si>
  <si>
    <t>turiu vidutinio lygio žinių</t>
  </si>
  <si>
    <t>turiu aukštesnio lygio žinių</t>
  </si>
  <si>
    <t>turiu aukštesnio lygio įgūdžių</t>
  </si>
  <si>
    <t>turiu eksperto lygio žinių</t>
  </si>
  <si>
    <t>turiu eksperto lygio įgūdžių</t>
  </si>
  <si>
    <t>Man nav zināšanu</t>
  </si>
  <si>
    <t>Man nav prasmju</t>
  </si>
  <si>
    <t>Man ir pamatzināšanas</t>
  </si>
  <si>
    <t>Man ir pamatprasmes</t>
  </si>
  <si>
    <t xml:space="preserve">Man ir vidēja līmeņa prasmes </t>
  </si>
  <si>
    <t>Man ir augstākā līmeņa zināšanas</t>
  </si>
  <si>
    <t>Man ir augstākā līmeņa prasmes</t>
  </si>
  <si>
    <t>Man ir eksperta līmeņa zināšanas</t>
  </si>
  <si>
    <t>Man ir eksperta līmeņa prasmes</t>
  </si>
  <si>
    <t>Man ir vidēja līmeņa zināšanas</t>
  </si>
  <si>
    <t>Ma għandix għarfien</t>
  </si>
  <si>
    <t>Ma għandix ħiliet</t>
  </si>
  <si>
    <t>Għandi għarfien bażiku</t>
  </si>
  <si>
    <t>Għandi ħiliet bażiċi</t>
  </si>
  <si>
    <t>Għandi għarfien intermedju</t>
  </si>
  <si>
    <t>Għandi ħiliet intermedji</t>
  </si>
  <si>
    <t>Għandi għarfien avvanzat</t>
  </si>
  <si>
    <t>Għandi ħiliet avvanzati</t>
  </si>
  <si>
    <t>Għandi għarfien espert</t>
  </si>
  <si>
    <t>Għandi ħiliet esperti</t>
  </si>
  <si>
    <t>Ik beschik niet over kennis</t>
  </si>
  <si>
    <t>ik beschik niet over vaardigheden</t>
  </si>
  <si>
    <t>Ik beschik over basiskennis</t>
  </si>
  <si>
    <t>ik beschik over basisvaardigheden</t>
  </si>
  <si>
    <t>Ik beschik over kennis op intermediair niveau</t>
  </si>
  <si>
    <t>ik beschik over vaardigheden op intermediair niveau</t>
  </si>
  <si>
    <t>ik beschik over vaardigheden op gevorderd niveau</t>
  </si>
  <si>
    <t>Ik beschik over kennis op deskundig niveau</t>
  </si>
  <si>
    <t>ik beschik over vaardigheden op deskundig niveau</t>
  </si>
  <si>
    <t>Nie posiadam wiedzy</t>
  </si>
  <si>
    <t>Nie posiadam umiejętności</t>
  </si>
  <si>
    <t>Posiadam podstawowy poziom wiedzy</t>
  </si>
  <si>
    <t>Posiadam podstawowe umiejętności</t>
  </si>
  <si>
    <t>Posiadam średnio zaawansowany poziom wiedzy</t>
  </si>
  <si>
    <t>Posiadam średnio zaawansowane umiejętności</t>
  </si>
  <si>
    <t>Posiadam zaawansowany poziom wiedzy</t>
  </si>
  <si>
    <t>Posiadam zaawansowane umiejętności</t>
  </si>
  <si>
    <t>Posiadam wiedzę ekspercką</t>
  </si>
  <si>
    <t>Posiadam umiejętności eksperckie</t>
  </si>
  <si>
    <t>Não tenho conhecimentos nenhuns</t>
  </si>
  <si>
    <t>Não tenho aptidões nenhumas</t>
  </si>
  <si>
    <t>Tenho conhecimentos básicos</t>
  </si>
  <si>
    <t>Tenho aptidões básicas</t>
  </si>
  <si>
    <t>Tenho conhecimentos intermédios</t>
  </si>
  <si>
    <t>Tenho aptidões intermédias</t>
  </si>
  <si>
    <t>Tenho aptidões avançadas</t>
  </si>
  <si>
    <t>Tenho conhecimentos avançados</t>
  </si>
  <si>
    <t>Tenho conhecimentos especializados</t>
  </si>
  <si>
    <t>Tenho aptidões especializadas</t>
  </si>
  <si>
    <t>Nimam znanja</t>
  </si>
  <si>
    <t>nimam spretnosti</t>
  </si>
  <si>
    <t>Imam osnovno znanje</t>
  </si>
  <si>
    <t>imam osnovne spretnosti</t>
  </si>
  <si>
    <t>Imam srednjo raven znanja</t>
  </si>
  <si>
    <t>imam srednjo raven spretnosti</t>
  </si>
  <si>
    <t>Imam višjo raven znanja</t>
  </si>
  <si>
    <t>imam višjo raven spretnosti</t>
  </si>
  <si>
    <t>Imam strokovno znanje</t>
  </si>
  <si>
    <t>imam strokovne spretnosti</t>
  </si>
  <si>
    <t>Nemám nijaké vedomosti</t>
  </si>
  <si>
    <t>Mám základné vedomosti</t>
  </si>
  <si>
    <t>Nemám nijaké zručnosti</t>
  </si>
  <si>
    <t>Mám stredné vedomosti</t>
  </si>
  <si>
    <t>Mám stredné zručnosti</t>
  </si>
  <si>
    <t>Mám základné zručnosti</t>
  </si>
  <si>
    <t>Mám pokročilé vedomosti</t>
  </si>
  <si>
    <t>Mám pokročilé zručnosti</t>
  </si>
  <si>
    <t>Mám expertné vedomosti</t>
  </si>
  <si>
    <t>Mám expertné zručnosti</t>
  </si>
  <si>
    <t>Jag har inga kunskaper</t>
  </si>
  <si>
    <t>jag har inga färdigheter</t>
  </si>
  <si>
    <t>Jag har grundläggande kunskaper</t>
  </si>
  <si>
    <t>jag har grundläggande färdigheter</t>
  </si>
  <si>
    <t>Jag har medelgoda kunskaper</t>
  </si>
  <si>
    <t xml:space="preserve">jag har medelgoda färdigheter </t>
  </si>
  <si>
    <t>Jag har avancerade kunskaper</t>
  </si>
  <si>
    <t>jag har avancerade färdigheter</t>
  </si>
  <si>
    <t>Jag har kunskaper på expertnivå</t>
  </si>
  <si>
    <t>jag har färdigheter på expertnivå</t>
  </si>
  <si>
    <t>Nu am cunoștințe</t>
  </si>
  <si>
    <t>Nu am aptitudini</t>
  </si>
  <si>
    <t>Am cunoștințe de bază</t>
  </si>
  <si>
    <t>Am aptitudini de bază</t>
  </si>
  <si>
    <t>Am cunoștințe intermediare</t>
  </si>
  <si>
    <t>Am aptitudini intermediare</t>
  </si>
  <si>
    <t>Am cunoștințe avansate</t>
  </si>
  <si>
    <t>Am aptitudini avansate</t>
  </si>
  <si>
    <t>Am cunoștințe de expert</t>
  </si>
  <si>
    <t>Am aptitudini de expert</t>
  </si>
  <si>
    <t xml:space="preserve">The convert worksheet is where qulatiattive answers from the survey are transformed into the numerical values necessary to calculate the results for each individual.
</t>
  </si>
  <si>
    <t>This calculation spreadsheet is structured around six worksheets:</t>
  </si>
  <si>
    <t>This calculation spreadsheet allows procurement departments, functions and organisations to compute an organisational self-assessment using the results of one or more individual self-assessments. It can be used to aggregate both the job profiles, i.e. target proficiency levels per selected competences, and individual questionnaire results to identify positive and negative gaps at organisational level.
It is recommended that users of this spreadsheet consult the ProcurCompEU Self-Assessment User Guide for organisations. The User Guide explains the technical steps to follow in order to perform an assessment at organisational level.</t>
  </si>
  <si>
    <t>An organisation result worksheet analyses all individual results from the organisation together. For each competence, it automatically calculates:
o The maximum target level from among all the job profiles;
o The maximum score reached by any individual;
o The average target of all the individuals in the organisation; 
o The average score of all the individual results</t>
  </si>
  <si>
    <t>How to use this calculatation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</si>
</sst>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45" x14ac:knownFonts="1">
    <font>
      <sz val="11"/>
      <color theme="1"/>
      <name val="Calibri"/>
      <family val="2"/>
      <scheme val="minor"/>
    </font>
    <font>
      <b/>
      <sz val="14"/>
      <color theme="0"/>
      <name val="Arial"/>
      <family val="2"/>
    </font>
    <font>
      <sz val="12"/>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Verdana"/>
      <family val="2"/>
    </font>
    <font>
      <sz val="12"/>
      <color theme="1"/>
      <name val="Verdana"/>
      <family val="2"/>
    </font>
    <font>
      <b/>
      <sz val="12"/>
      <color theme="0"/>
      <name val="Verdana"/>
      <family val="2"/>
    </font>
    <font>
      <sz val="12"/>
      <color theme="0"/>
      <name val="Arial"/>
      <family val="2"/>
    </font>
    <font>
      <sz val="12"/>
      <color theme="0"/>
      <name val="Verdana"/>
      <family val="2"/>
    </font>
    <font>
      <sz val="11"/>
      <color theme="1"/>
      <name val="EC Square Sans Pro"/>
      <family val="2"/>
    </font>
    <font>
      <b/>
      <sz val="11"/>
      <color theme="1"/>
      <name val="EC Square Sans Pro"/>
      <family val="2"/>
    </font>
    <font>
      <b/>
      <sz val="12"/>
      <color theme="0"/>
      <name val="EC Square Sans Pro"/>
      <family val="2"/>
    </font>
    <font>
      <b/>
      <sz val="14"/>
      <color theme="0"/>
      <name val="EC Square Sans Pro"/>
      <family val="2"/>
    </font>
    <font>
      <sz val="12"/>
      <color theme="1"/>
      <name val="EC Square Sans Pro"/>
      <family val="2"/>
    </font>
    <font>
      <b/>
      <sz val="14"/>
      <name val="EC Square Sans Pro"/>
      <family val="2"/>
    </font>
    <font>
      <b/>
      <sz val="12"/>
      <name val="EC Square Sans Pro"/>
      <family val="2"/>
    </font>
    <font>
      <b/>
      <sz val="11"/>
      <name val="EC Square Sans Pro"/>
      <family val="2"/>
    </font>
    <font>
      <b/>
      <sz val="12"/>
      <color rgb="FF46598A"/>
      <name val="EC Square Sans Pro"/>
      <family val="2"/>
    </font>
    <font>
      <b/>
      <sz val="12"/>
      <color theme="1"/>
      <name val="EC Square Sans Pro"/>
      <family val="2"/>
    </font>
    <font>
      <b/>
      <sz val="12"/>
      <color rgb="FF5D73AD"/>
      <name val="EC Square Sans Pro"/>
      <family val="2"/>
    </font>
    <font>
      <b/>
      <sz val="12"/>
      <color rgb="FF8294C0"/>
      <name val="EC Square Sans Pro"/>
      <family val="2"/>
    </font>
    <font>
      <sz val="12"/>
      <name val="EC Square Sans Pro"/>
      <family val="2"/>
    </font>
    <font>
      <b/>
      <sz val="12"/>
      <color rgb="FF448873"/>
      <name val="EC Square Sans Pro"/>
      <family val="2"/>
    </font>
    <font>
      <b/>
      <sz val="12"/>
      <color rgb="FF5DB39B"/>
      <name val="EC Square Sans Pro"/>
      <family val="2"/>
    </font>
    <font>
      <b/>
      <sz val="12"/>
      <color rgb="FF8FCBBA"/>
      <name val="EC Square Sans Pro"/>
      <family val="2"/>
    </font>
    <font>
      <sz val="12"/>
      <color theme="0"/>
      <name val="EC Square Sans Pro"/>
      <family val="2"/>
    </font>
    <font>
      <sz val="14"/>
      <color theme="0"/>
      <name val="EC Square Sans Pro"/>
      <family val="2"/>
    </font>
    <font>
      <sz val="11"/>
      <color theme="0"/>
      <name val="EC Square Sans Pro"/>
      <family val="2"/>
    </font>
    <font>
      <b/>
      <sz val="11"/>
      <color theme="0"/>
      <name val="EC Square Sans Pro"/>
      <family val="2"/>
    </font>
  </fonts>
  <fills count="43">
    <fill>
      <patternFill patternType="none"/>
    </fill>
    <fill>
      <patternFill patternType="gray125"/>
    </fill>
    <fill>
      <patternFill patternType="solid">
        <fgColor rgb="FF1F4E78"/>
        <bgColor indexed="64"/>
      </patternFill>
    </fill>
    <fill>
      <patternFill patternType="solid">
        <fgColor rgb="FFDDEBF7"/>
        <bgColor indexed="64"/>
      </patternFill>
    </fill>
    <fill>
      <patternFill patternType="solid">
        <fgColor rgb="FF009999"/>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rgb="FFABB7D5"/>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3" tint="0.79998168889431442"/>
        <bgColor indexed="64"/>
      </patternFill>
    </fill>
    <fill>
      <patternFill patternType="solid">
        <fgColor rgb="FF4DD6D3"/>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2"/>
      </left>
      <right/>
      <top style="thin">
        <color theme="2"/>
      </top>
      <bottom style="thin">
        <color theme="2"/>
      </bottom>
      <diagonal/>
    </border>
    <border>
      <left style="medium">
        <color indexed="64"/>
      </left>
      <right style="medium">
        <color indexed="64"/>
      </right>
      <top style="thin">
        <color indexed="64"/>
      </top>
      <bottom style="medium">
        <color indexed="64"/>
      </bottom>
      <diagonal/>
    </border>
    <border>
      <left style="thin">
        <color rgb="FF009999"/>
      </left>
      <right style="thin">
        <color rgb="FF009999"/>
      </right>
      <top style="thin">
        <color rgb="FF009999"/>
      </top>
      <bottom style="thin">
        <color rgb="FF009999"/>
      </bottom>
      <diagonal/>
    </border>
    <border>
      <left/>
      <right/>
      <top/>
      <bottom style="thin">
        <color rgb="FF00999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theme="2"/>
      </top>
      <bottom style="thin">
        <color theme="2"/>
      </bottom>
      <diagonal/>
    </border>
    <border>
      <left style="thin">
        <color theme="2"/>
      </left>
      <right/>
      <top/>
      <bottom style="thin">
        <color theme="2"/>
      </bottom>
      <diagonal/>
    </border>
  </borders>
  <cellStyleXfs count="42">
    <xf numFmtId="0" fontId="0" fillId="0" borderId="0"/>
    <xf numFmtId="0" fontId="4" fillId="0" borderId="0" applyNumberFormat="0" applyFill="0" applyBorder="0" applyAlignment="0" applyProtection="0"/>
    <xf numFmtId="0" fontId="5" fillId="0" borderId="16" applyNumberFormat="0" applyFill="0" applyAlignment="0" applyProtection="0"/>
    <xf numFmtId="0" fontId="6" fillId="0" borderId="17" applyNumberFormat="0" applyFill="0" applyAlignment="0" applyProtection="0"/>
    <xf numFmtId="0" fontId="7" fillId="0" borderId="18" applyNumberFormat="0" applyFill="0" applyAlignment="0" applyProtection="0"/>
    <xf numFmtId="0" fontId="7" fillId="0" borderId="0" applyNumberFormat="0" applyFill="0" applyBorder="0" applyAlignment="0" applyProtection="0"/>
    <xf numFmtId="0" fontId="8" fillId="6" borderId="0" applyNumberFormat="0" applyBorder="0" applyAlignment="0" applyProtection="0"/>
    <xf numFmtId="0" fontId="9" fillId="7" borderId="0" applyNumberFormat="0" applyBorder="0" applyAlignment="0" applyProtection="0"/>
    <xf numFmtId="0" fontId="10" fillId="8" borderId="0" applyNumberFormat="0" applyBorder="0" applyAlignment="0" applyProtection="0"/>
    <xf numFmtId="0" fontId="11" fillId="9" borderId="19" applyNumberFormat="0" applyAlignment="0" applyProtection="0"/>
    <xf numFmtId="0" fontId="12" fillId="10" borderId="20" applyNumberFormat="0" applyAlignment="0" applyProtection="0"/>
    <xf numFmtId="0" fontId="13" fillId="10" borderId="19" applyNumberFormat="0" applyAlignment="0" applyProtection="0"/>
    <xf numFmtId="0" fontId="14" fillId="0" borderId="21" applyNumberFormat="0" applyFill="0" applyAlignment="0" applyProtection="0"/>
    <xf numFmtId="0" fontId="15" fillId="11" borderId="22" applyNumberFormat="0" applyAlignment="0" applyProtection="0"/>
    <xf numFmtId="0" fontId="16" fillId="0" borderId="0" applyNumberFormat="0" applyFill="0" applyBorder="0" applyAlignment="0" applyProtection="0"/>
    <xf numFmtId="0" fontId="3" fillId="12" borderId="23" applyNumberFormat="0" applyFont="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19" fillId="36" borderId="0" applyNumberFormat="0" applyBorder="0" applyAlignment="0" applyProtection="0"/>
  </cellStyleXfs>
  <cellXfs count="238">
    <xf numFmtId="0" fontId="0" fillId="0" borderId="0" xfId="0"/>
    <xf numFmtId="164" fontId="0" fillId="0" borderId="0" xfId="0" applyNumberFormat="1"/>
    <xf numFmtId="0" fontId="0" fillId="0" borderId="0" xfId="0" applyAlignment="1">
      <alignment horizontal="center"/>
    </xf>
    <xf numFmtId="0" fontId="2" fillId="0" borderId="0" xfId="0" applyFont="1"/>
    <xf numFmtId="0" fontId="2" fillId="0" borderId="0" xfId="0" applyFont="1" applyAlignment="1">
      <alignment horizontal="center"/>
    </xf>
    <xf numFmtId="0" fontId="0" fillId="0" borderId="14" xfId="0" applyBorder="1"/>
    <xf numFmtId="0" fontId="21" fillId="0" borderId="0" xfId="0" applyFont="1"/>
    <xf numFmtId="0" fontId="22" fillId="4" borderId="1" xfId="0" applyFont="1" applyFill="1" applyBorder="1" applyAlignment="1">
      <alignment horizontal="center" vertical="center"/>
    </xf>
    <xf numFmtId="0" fontId="2" fillId="0" borderId="14" xfId="0" applyFont="1" applyBorder="1" applyAlignment="1">
      <alignment horizontal="center"/>
    </xf>
    <xf numFmtId="0" fontId="2" fillId="0" borderId="14" xfId="0" applyFont="1" applyBorder="1"/>
    <xf numFmtId="0" fontId="21" fillId="0" borderId="0" xfId="0" applyFont="1" applyAlignment="1">
      <alignment horizontal="center"/>
    </xf>
    <xf numFmtId="0" fontId="21" fillId="0" borderId="14" xfId="0" applyFont="1" applyBorder="1" applyAlignment="1">
      <alignment horizontal="center"/>
    </xf>
    <xf numFmtId="0" fontId="21" fillId="0" borderId="0" xfId="0" applyFont="1" applyBorder="1" applyAlignment="1">
      <alignment horizontal="center"/>
    </xf>
    <xf numFmtId="0" fontId="21" fillId="0" borderId="0" xfId="0" applyFont="1" applyAlignment="1">
      <alignment horizontal="left"/>
    </xf>
    <xf numFmtId="0" fontId="21" fillId="0" borderId="2" xfId="0" applyFont="1" applyBorder="1" applyAlignment="1">
      <alignment horizontal="left"/>
    </xf>
    <xf numFmtId="0" fontId="21" fillId="0" borderId="5" xfId="0" applyFont="1" applyBorder="1" applyAlignment="1">
      <alignment horizontal="left"/>
    </xf>
    <xf numFmtId="0" fontId="21" fillId="0" borderId="7" xfId="0" applyFont="1" applyBorder="1" applyAlignment="1">
      <alignment horizontal="left"/>
    </xf>
    <xf numFmtId="0" fontId="23" fillId="2" borderId="0" xfId="0" applyFont="1" applyFill="1" applyAlignment="1">
      <alignment horizontal="left" vertical="center"/>
    </xf>
    <xf numFmtId="0" fontId="2" fillId="0" borderId="0" xfId="0" applyFont="1" applyAlignment="1">
      <alignment horizontal="left"/>
    </xf>
    <xf numFmtId="164" fontId="21" fillId="0" borderId="6" xfId="0" applyNumberFormat="1" applyFont="1" applyBorder="1" applyAlignment="1">
      <alignment horizontal="center" wrapText="1"/>
    </xf>
    <xf numFmtId="164" fontId="21" fillId="0" borderId="5" xfId="0" applyNumberFormat="1" applyFont="1" applyFill="1" applyBorder="1" applyAlignment="1">
      <alignment horizontal="center" wrapText="1"/>
    </xf>
    <xf numFmtId="164" fontId="21" fillId="0" borderId="5" xfId="0" applyNumberFormat="1" applyFont="1" applyBorder="1" applyAlignment="1">
      <alignment horizontal="center" wrapText="1"/>
    </xf>
    <xf numFmtId="164" fontId="21" fillId="0" borderId="6" xfId="0" applyNumberFormat="1" applyFont="1" applyFill="1" applyBorder="1" applyAlignment="1">
      <alignment horizontal="center" wrapText="1"/>
    </xf>
    <xf numFmtId="164" fontId="21" fillId="0" borderId="2" xfId="0" applyNumberFormat="1" applyFont="1" applyFill="1" applyBorder="1" applyAlignment="1">
      <alignment horizontal="center" wrapText="1"/>
    </xf>
    <xf numFmtId="164" fontId="21" fillId="0" borderId="13" xfId="0" applyNumberFormat="1" applyFont="1" applyBorder="1" applyAlignment="1">
      <alignment horizontal="center" wrapText="1"/>
    </xf>
    <xf numFmtId="164" fontId="21" fillId="0" borderId="4" xfId="0" applyNumberFormat="1" applyFont="1" applyFill="1" applyBorder="1" applyAlignment="1">
      <alignment horizontal="center" wrapText="1"/>
    </xf>
    <xf numFmtId="164" fontId="21" fillId="0" borderId="13" xfId="0" applyNumberFormat="1" applyFont="1" applyFill="1" applyBorder="1" applyAlignment="1">
      <alignment horizontal="center" wrapText="1"/>
    </xf>
    <xf numFmtId="164" fontId="21" fillId="0" borderId="2" xfId="0" applyNumberFormat="1" applyFont="1" applyBorder="1" applyAlignment="1">
      <alignment horizontal="center" wrapText="1"/>
    </xf>
    <xf numFmtId="164" fontId="21" fillId="0" borderId="0" xfId="0" applyNumberFormat="1" applyFont="1"/>
    <xf numFmtId="164" fontId="21" fillId="0" borderId="14" xfId="0" applyNumberFormat="1" applyFont="1" applyFill="1" applyBorder="1" applyAlignment="1">
      <alignment horizontal="center" wrapText="1"/>
    </xf>
    <xf numFmtId="164" fontId="21" fillId="0" borderId="14" xfId="0" applyNumberFormat="1" applyFont="1" applyBorder="1" applyAlignment="1">
      <alignment horizontal="center" wrapText="1"/>
    </xf>
    <xf numFmtId="164" fontId="21" fillId="0" borderId="9" xfId="0" applyNumberFormat="1" applyFont="1" applyBorder="1" applyAlignment="1">
      <alignment horizontal="center" wrapText="1"/>
    </xf>
    <xf numFmtId="164" fontId="21" fillId="0" borderId="7" xfId="0" applyNumberFormat="1" applyFont="1" applyBorder="1" applyAlignment="1">
      <alignment horizontal="center" wrapText="1"/>
    </xf>
    <xf numFmtId="164" fontId="21" fillId="0" borderId="7" xfId="0" applyNumberFormat="1" applyFont="1" applyFill="1" applyBorder="1" applyAlignment="1">
      <alignment horizontal="center" wrapText="1"/>
    </xf>
    <xf numFmtId="164" fontId="21" fillId="0" borderId="9" xfId="0" applyNumberFormat="1" applyFont="1" applyFill="1" applyBorder="1" applyAlignment="1">
      <alignment horizontal="center" wrapText="1"/>
    </xf>
    <xf numFmtId="164" fontId="21" fillId="0" borderId="15" xfId="0" applyNumberFormat="1" applyFont="1" applyBorder="1" applyAlignment="1">
      <alignment horizontal="center" wrapText="1"/>
    </xf>
    <xf numFmtId="164" fontId="21" fillId="0" borderId="15" xfId="0" applyNumberFormat="1" applyFont="1" applyFill="1" applyBorder="1" applyAlignment="1">
      <alignment horizontal="center" wrapText="1"/>
    </xf>
    <xf numFmtId="0" fontId="0" fillId="0" borderId="0" xfId="0" applyFont="1" applyAlignment="1">
      <alignment horizontal="left"/>
    </xf>
    <xf numFmtId="0" fontId="0" fillId="0" borderId="0" xfId="0" applyFont="1"/>
    <xf numFmtId="0" fontId="24" fillId="5" borderId="1" xfId="0" applyFont="1" applyFill="1" applyBorder="1" applyAlignment="1">
      <alignment horizontal="center" vertical="center"/>
    </xf>
    <xf numFmtId="0" fontId="24" fillId="5" borderId="10" xfId="0" applyFont="1" applyFill="1" applyBorder="1" applyAlignment="1">
      <alignment horizontal="center" vertical="center"/>
    </xf>
    <xf numFmtId="0" fontId="24" fillId="5" borderId="12" xfId="0" applyFont="1" applyFill="1" applyBorder="1" applyAlignment="1">
      <alignment horizontal="center" vertical="center"/>
    </xf>
    <xf numFmtId="0" fontId="25" fillId="0" borderId="0" xfId="0" applyFont="1"/>
    <xf numFmtId="0" fontId="27" fillId="2" borderId="0" xfId="0" applyFont="1" applyFill="1" applyAlignment="1">
      <alignment horizontal="center"/>
    </xf>
    <xf numFmtId="0" fontId="28" fillId="2" borderId="0" xfId="0" applyFont="1" applyFill="1" applyAlignment="1">
      <alignment vertical="center"/>
    </xf>
    <xf numFmtId="0" fontId="27" fillId="2" borderId="0" xfId="0" applyFont="1" applyFill="1" applyAlignment="1">
      <alignment vertical="center" wrapText="1"/>
    </xf>
    <xf numFmtId="0" fontId="29" fillId="0" borderId="0" xfId="0" applyFont="1" applyAlignment="1">
      <alignment horizontal="center"/>
    </xf>
    <xf numFmtId="0" fontId="29" fillId="0" borderId="0" xfId="0" applyFont="1" applyAlignment="1">
      <alignment wrapText="1"/>
    </xf>
    <xf numFmtId="0" fontId="29" fillId="0" borderId="0" xfId="0" applyFont="1"/>
    <xf numFmtId="0" fontId="26" fillId="0" borderId="0" xfId="0" applyFont="1" applyAlignment="1">
      <alignment horizontal="center" wrapText="1"/>
    </xf>
    <xf numFmtId="0" fontId="26" fillId="0" borderId="0" xfId="0" applyFont="1" applyAlignment="1">
      <alignment wrapText="1"/>
    </xf>
    <xf numFmtId="0" fontId="30" fillId="38" borderId="30" xfId="0" applyFont="1" applyFill="1" applyBorder="1" applyAlignment="1">
      <alignment horizontal="center" vertical="center" wrapText="1"/>
    </xf>
    <xf numFmtId="0" fontId="31" fillId="38" borderId="30" xfId="0" applyFont="1" applyFill="1" applyBorder="1" applyAlignment="1">
      <alignment horizontal="center" vertical="center" wrapText="1"/>
    </xf>
    <xf numFmtId="0" fontId="32" fillId="38" borderId="30" xfId="0" applyFont="1" applyFill="1" applyBorder="1" applyAlignment="1">
      <alignment horizontal="center" vertical="center" wrapText="1"/>
    </xf>
    <xf numFmtId="0" fontId="25" fillId="0" borderId="0" xfId="0" applyFont="1" applyAlignment="1">
      <alignment vertical="center"/>
    </xf>
    <xf numFmtId="0" fontId="27" fillId="5" borderId="1" xfId="0" applyFont="1" applyFill="1" applyBorder="1" applyAlignment="1">
      <alignment horizontal="center" vertical="center"/>
    </xf>
    <xf numFmtId="0" fontId="29" fillId="39" borderId="3" xfId="0" applyFont="1" applyFill="1" applyBorder="1" applyAlignment="1">
      <alignment horizontal="left" vertical="top" wrapText="1"/>
    </xf>
    <xf numFmtId="0" fontId="29" fillId="0" borderId="3" xfId="0" applyFont="1" applyBorder="1" applyAlignment="1">
      <alignment horizontal="left" vertical="top" wrapText="1"/>
    </xf>
    <xf numFmtId="0" fontId="29" fillId="0" borderId="3" xfId="0" applyFont="1" applyBorder="1" applyAlignment="1">
      <alignment horizontal="center" vertical="center" wrapText="1"/>
    </xf>
    <xf numFmtId="0" fontId="29" fillId="0" borderId="3" xfId="0" applyFont="1" applyBorder="1" applyAlignment="1">
      <alignment horizontal="center" wrapText="1"/>
    </xf>
    <xf numFmtId="0" fontId="29" fillId="39" borderId="0" xfId="0" applyFont="1" applyFill="1" applyBorder="1" applyAlignment="1">
      <alignment horizontal="left" vertical="top"/>
    </xf>
    <xf numFmtId="0" fontId="29" fillId="0" borderId="0" xfId="0" applyFont="1" applyBorder="1" applyAlignment="1">
      <alignment horizontal="left" vertical="top" wrapText="1"/>
    </xf>
    <xf numFmtId="0" fontId="29" fillId="0" borderId="0" xfId="0" applyFont="1" applyBorder="1" applyAlignment="1">
      <alignment horizontal="center" vertical="center" wrapText="1"/>
    </xf>
    <xf numFmtId="0" fontId="29" fillId="0" borderId="0" xfId="0" applyFont="1" applyBorder="1" applyAlignment="1">
      <alignment horizontal="center" wrapText="1"/>
    </xf>
    <xf numFmtId="0" fontId="25" fillId="0" borderId="0" xfId="0" applyFont="1" applyAlignment="1">
      <alignment vertical="top"/>
    </xf>
    <xf numFmtId="0" fontId="29" fillId="39" borderId="8" xfId="0" applyFont="1" applyFill="1" applyBorder="1" applyAlignment="1">
      <alignment horizontal="left" vertical="top"/>
    </xf>
    <xf numFmtId="0" fontId="29" fillId="0" borderId="8" xfId="0" applyFont="1" applyBorder="1" applyAlignment="1">
      <alignment horizontal="left" vertical="top" wrapText="1"/>
    </xf>
    <xf numFmtId="0" fontId="29" fillId="39" borderId="8" xfId="0" applyFont="1" applyFill="1" applyBorder="1" applyAlignment="1">
      <alignment horizontal="left" vertical="top" wrapText="1"/>
    </xf>
    <xf numFmtId="0" fontId="29" fillId="0" borderId="8" xfId="0" applyFont="1" applyBorder="1" applyAlignment="1">
      <alignment horizontal="center" wrapText="1"/>
    </xf>
    <xf numFmtId="0" fontId="37" fillId="0" borderId="3" xfId="0" applyFont="1" applyBorder="1" applyAlignment="1">
      <alignment horizontal="center" vertical="center" wrapText="1"/>
    </xf>
    <xf numFmtId="0" fontId="37" fillId="0" borderId="0" xfId="0" applyFont="1" applyBorder="1" applyAlignment="1">
      <alignment horizontal="center" vertical="center" wrapText="1"/>
    </xf>
    <xf numFmtId="0" fontId="29" fillId="0" borderId="8" xfId="0" applyFont="1" applyBorder="1" applyAlignment="1">
      <alignment horizontal="center" vertical="center" wrapText="1"/>
    </xf>
    <xf numFmtId="0" fontId="37" fillId="0" borderId="8" xfId="0" applyFont="1" applyBorder="1" applyAlignment="1">
      <alignment horizontal="center" vertical="center" wrapText="1"/>
    </xf>
    <xf numFmtId="0" fontId="25" fillId="0" borderId="0" xfId="0" applyFont="1" applyAlignment="1">
      <alignment horizontal="center"/>
    </xf>
    <xf numFmtId="0" fontId="25" fillId="0" borderId="0" xfId="0" applyFont="1" applyAlignment="1">
      <alignment wrapText="1"/>
    </xf>
    <xf numFmtId="0" fontId="25" fillId="0" borderId="0" xfId="0" applyFont="1" applyAlignment="1">
      <alignment horizontal="center" wrapText="1"/>
    </xf>
    <xf numFmtId="0" fontId="25" fillId="0" borderId="14" xfId="0" applyFont="1" applyBorder="1"/>
    <xf numFmtId="0" fontId="29" fillId="0" borderId="0" xfId="0" applyFont="1" applyAlignment="1">
      <alignment horizontal="left"/>
    </xf>
    <xf numFmtId="0" fontId="29" fillId="0" borderId="5" xfId="0" applyFont="1" applyBorder="1"/>
    <xf numFmtId="0" fontId="29" fillId="0" borderId="14" xfId="0" applyFont="1" applyBorder="1"/>
    <xf numFmtId="0" fontId="41" fillId="5" borderId="1" xfId="0" applyFont="1" applyFill="1" applyBorder="1" applyAlignment="1">
      <alignment horizontal="center" vertical="center"/>
    </xf>
    <xf numFmtId="0" fontId="27" fillId="4" borderId="1" xfId="0" applyFont="1" applyFill="1" applyBorder="1" applyAlignment="1">
      <alignment horizontal="center" vertical="center"/>
    </xf>
    <xf numFmtId="0" fontId="29" fillId="0" borderId="14" xfId="0" applyFont="1" applyBorder="1" applyAlignment="1">
      <alignment horizontal="center"/>
    </xf>
    <xf numFmtId="0" fontId="29" fillId="0" borderId="2" xfId="0" applyFont="1" applyBorder="1" applyAlignment="1">
      <alignment horizontal="left"/>
    </xf>
    <xf numFmtId="2" fontId="29" fillId="0" borderId="2" xfId="0" quotePrefix="1" applyNumberFormat="1" applyFont="1" applyFill="1" applyBorder="1" applyAlignment="1">
      <alignment horizontal="center" wrapText="1"/>
    </xf>
    <xf numFmtId="2" fontId="29" fillId="0" borderId="4" xfId="0" quotePrefix="1" applyNumberFormat="1" applyFont="1" applyFill="1" applyBorder="1" applyAlignment="1">
      <alignment horizontal="center" wrapText="1"/>
    </xf>
    <xf numFmtId="2" fontId="29" fillId="0" borderId="6" xfId="0" quotePrefix="1" applyNumberFormat="1" applyFont="1" applyFill="1" applyBorder="1" applyAlignment="1">
      <alignment horizontal="center" wrapText="1"/>
    </xf>
    <xf numFmtId="2" fontId="29" fillId="0" borderId="5" xfId="0" applyNumberFormat="1" applyFont="1" applyBorder="1" applyAlignment="1">
      <alignment horizontal="center" wrapText="1"/>
    </xf>
    <xf numFmtId="2" fontId="29" fillId="0" borderId="13" xfId="0" quotePrefix="1" applyNumberFormat="1" applyFont="1" applyFill="1" applyBorder="1" applyAlignment="1">
      <alignment horizontal="center" wrapText="1"/>
    </xf>
    <xf numFmtId="0" fontId="29" fillId="0" borderId="0" xfId="0" applyFont="1" applyBorder="1" applyAlignment="1">
      <alignment horizontal="center"/>
    </xf>
    <xf numFmtId="0" fontId="29" fillId="0" borderId="0" xfId="0" applyFont="1" applyBorder="1"/>
    <xf numFmtId="2" fontId="29" fillId="0" borderId="3" xfId="0" quotePrefix="1" applyNumberFormat="1" applyFont="1" applyFill="1" applyBorder="1" applyAlignment="1">
      <alignment horizontal="center" wrapText="1"/>
    </xf>
    <xf numFmtId="0" fontId="29" fillId="0" borderId="5" xfId="0" applyFont="1" applyBorder="1" applyAlignment="1">
      <alignment horizontal="left"/>
    </xf>
    <xf numFmtId="2" fontId="29" fillId="0" borderId="5" xfId="0" applyNumberFormat="1" applyFont="1" applyFill="1" applyBorder="1" applyAlignment="1">
      <alignment horizontal="center" wrapText="1"/>
    </xf>
    <xf numFmtId="2" fontId="29" fillId="0" borderId="6" xfId="0" applyNumberFormat="1" applyFont="1" applyFill="1" applyBorder="1" applyAlignment="1">
      <alignment horizontal="center" wrapText="1"/>
    </xf>
    <xf numFmtId="2" fontId="29" fillId="0" borderId="14" xfId="0" applyNumberFormat="1" applyFont="1" applyFill="1" applyBorder="1" applyAlignment="1">
      <alignment horizontal="center" wrapText="1"/>
    </xf>
    <xf numFmtId="2" fontId="29" fillId="0" borderId="0" xfId="0" applyNumberFormat="1" applyFont="1" applyFill="1" applyBorder="1" applyAlignment="1">
      <alignment horizontal="center" wrapText="1"/>
    </xf>
    <xf numFmtId="2" fontId="29" fillId="0" borderId="6" xfId="0" applyNumberFormat="1" applyFont="1" applyBorder="1" applyAlignment="1">
      <alignment horizontal="center" wrapText="1"/>
    </xf>
    <xf numFmtId="2" fontId="29" fillId="0" borderId="14" xfId="0" applyNumberFormat="1" applyFont="1" applyBorder="1" applyAlignment="1">
      <alignment horizontal="center" wrapText="1"/>
    </xf>
    <xf numFmtId="2" fontId="29" fillId="0" borderId="0" xfId="0" applyNumberFormat="1" applyFont="1" applyBorder="1" applyAlignment="1">
      <alignment horizontal="center" wrapText="1"/>
    </xf>
    <xf numFmtId="0" fontId="34" fillId="0" borderId="14" xfId="0" applyFont="1" applyBorder="1" applyAlignment="1">
      <alignment horizontal="left"/>
    </xf>
    <xf numFmtId="0" fontId="29" fillId="0" borderId="7" xfId="0" applyFont="1" applyBorder="1" applyAlignment="1">
      <alignment horizontal="left"/>
    </xf>
    <xf numFmtId="2" fontId="29" fillId="0" borderId="7" xfId="0" applyNumberFormat="1" applyFont="1" applyBorder="1" applyAlignment="1">
      <alignment horizontal="center" wrapText="1"/>
    </xf>
    <xf numFmtId="0" fontId="25" fillId="0" borderId="0" xfId="0" applyFont="1" applyAlignment="1">
      <alignment horizontal="left"/>
    </xf>
    <xf numFmtId="0" fontId="41" fillId="2" borderId="0" xfId="0" applyFont="1" applyFill="1" applyAlignment="1">
      <alignment vertical="center"/>
    </xf>
    <xf numFmtId="0" fontId="29" fillId="0" borderId="5" xfId="0" applyFont="1" applyBorder="1" applyAlignment="1">
      <alignment horizontal="center"/>
    </xf>
    <xf numFmtId="2" fontId="29" fillId="0" borderId="0" xfId="0" applyNumberFormat="1" applyFont="1"/>
    <xf numFmtId="2" fontId="25" fillId="0" borderId="0" xfId="0" applyNumberFormat="1" applyFont="1"/>
    <xf numFmtId="0" fontId="29" fillId="0" borderId="5" xfId="0" applyFont="1" applyFill="1" applyBorder="1" applyAlignment="1">
      <alignment horizontal="left"/>
    </xf>
    <xf numFmtId="0" fontId="25" fillId="0" borderId="0" xfId="0" applyFont="1" applyFill="1"/>
    <xf numFmtId="0" fontId="25" fillId="0" borderId="0" xfId="0" applyFont="1" applyBorder="1" applyAlignment="1">
      <alignment horizontal="center"/>
    </xf>
    <xf numFmtId="0" fontId="29" fillId="0" borderId="7" xfId="0" applyFont="1" applyBorder="1" applyAlignment="1">
      <alignment horizontal="left" vertical="top"/>
    </xf>
    <xf numFmtId="2" fontId="29" fillId="0" borderId="7" xfId="0" applyNumberFormat="1" applyFont="1" applyFill="1" applyBorder="1" applyAlignment="1">
      <alignment horizontal="center" vertical="top" wrapText="1"/>
    </xf>
    <xf numFmtId="2" fontId="29" fillId="0" borderId="7" xfId="0" applyNumberFormat="1" applyFont="1" applyBorder="1" applyAlignment="1">
      <alignment horizontal="center" vertical="top" wrapText="1"/>
    </xf>
    <xf numFmtId="2" fontId="29" fillId="0" borderId="9" xfId="0" applyNumberFormat="1" applyFont="1" applyBorder="1" applyAlignment="1">
      <alignment horizontal="center" vertical="top" wrapText="1"/>
    </xf>
    <xf numFmtId="0" fontId="34" fillId="0" borderId="14" xfId="0" applyFont="1" applyBorder="1" applyAlignment="1">
      <alignment horizontal="left" vertical="top"/>
    </xf>
    <xf numFmtId="0" fontId="29" fillId="0" borderId="0" xfId="0" applyFont="1" applyAlignment="1">
      <alignment vertical="top"/>
    </xf>
    <xf numFmtId="2" fontId="29" fillId="0" borderId="15" xfId="0" applyNumberFormat="1" applyFont="1" applyBorder="1" applyAlignment="1">
      <alignment horizontal="center" vertical="top" wrapText="1"/>
    </xf>
    <xf numFmtId="0" fontId="29" fillId="0" borderId="8" xfId="0" applyFont="1" applyBorder="1" applyAlignment="1">
      <alignment vertical="top"/>
    </xf>
    <xf numFmtId="2" fontId="29" fillId="0" borderId="8" xfId="0" applyNumberFormat="1" applyFont="1" applyBorder="1" applyAlignment="1">
      <alignment horizontal="center" vertical="top" wrapText="1"/>
    </xf>
    <xf numFmtId="0" fontId="29" fillId="0" borderId="14" xfId="0" applyFont="1" applyBorder="1" applyAlignment="1">
      <alignment vertical="top"/>
    </xf>
    <xf numFmtId="0" fontId="41" fillId="2" borderId="0" xfId="0" applyFont="1" applyFill="1" applyAlignment="1">
      <alignment horizontal="left" vertical="center"/>
    </xf>
    <xf numFmtId="0" fontId="27" fillId="4" borderId="12" xfId="0" applyFont="1" applyFill="1" applyBorder="1" applyAlignment="1">
      <alignment horizontal="center" vertical="center"/>
    </xf>
    <xf numFmtId="164" fontId="29" fillId="0" borderId="13" xfId="0" applyNumberFormat="1" applyFont="1" applyBorder="1" applyAlignment="1">
      <alignment horizontal="center"/>
    </xf>
    <xf numFmtId="164" fontId="29" fillId="0" borderId="0" xfId="0" applyNumberFormat="1" applyFont="1" applyBorder="1" applyAlignment="1">
      <alignment horizontal="center" vertical="center"/>
    </xf>
    <xf numFmtId="164" fontId="29" fillId="0" borderId="4" xfId="0" applyNumberFormat="1" applyFont="1" applyBorder="1" applyAlignment="1">
      <alignment horizontal="center"/>
    </xf>
    <xf numFmtId="164" fontId="25" fillId="0" borderId="0" xfId="0" applyNumberFormat="1" applyFont="1"/>
    <xf numFmtId="164" fontId="29" fillId="0" borderId="14" xfId="0" applyNumberFormat="1" applyFont="1" applyBorder="1" applyAlignment="1">
      <alignment horizontal="center"/>
    </xf>
    <xf numFmtId="164" fontId="29" fillId="0" borderId="6" xfId="0" applyNumberFormat="1" applyFont="1" applyBorder="1" applyAlignment="1">
      <alignment horizontal="center" vertical="center"/>
    </xf>
    <xf numFmtId="164" fontId="29" fillId="0" borderId="14" xfId="0" applyNumberFormat="1" applyFont="1" applyBorder="1" applyAlignment="1">
      <alignment horizontal="center" vertical="center"/>
    </xf>
    <xf numFmtId="164" fontId="29" fillId="0" borderId="0" xfId="0" applyNumberFormat="1" applyFont="1" applyBorder="1" applyAlignment="1">
      <alignment horizontal="center"/>
    </xf>
    <xf numFmtId="164" fontId="29" fillId="0" borderId="6" xfId="0" applyNumberFormat="1" applyFont="1" applyBorder="1" applyAlignment="1">
      <alignment horizontal="center"/>
    </xf>
    <xf numFmtId="164" fontId="25" fillId="0" borderId="0" xfId="0" applyNumberFormat="1" applyFont="1" applyAlignment="1">
      <alignment horizontal="center" vertical="center"/>
    </xf>
    <xf numFmtId="164" fontId="29" fillId="0" borderId="0" xfId="0" applyNumberFormat="1" applyFont="1" applyAlignment="1">
      <alignment horizontal="center" vertical="center"/>
    </xf>
    <xf numFmtId="164" fontId="29" fillId="0" borderId="15" xfId="0" applyNumberFormat="1" applyFont="1" applyBorder="1" applyAlignment="1">
      <alignment horizontal="center"/>
    </xf>
    <xf numFmtId="164" fontId="29" fillId="0" borderId="8" xfId="0" applyNumberFormat="1" applyFont="1" applyBorder="1" applyAlignment="1">
      <alignment horizontal="center"/>
    </xf>
    <xf numFmtId="164" fontId="29" fillId="0" borderId="9" xfId="0" applyNumberFormat="1" applyFont="1" applyBorder="1" applyAlignment="1">
      <alignment horizontal="center"/>
    </xf>
    <xf numFmtId="164" fontId="29" fillId="0" borderId="9" xfId="0" applyNumberFormat="1" applyFont="1" applyBorder="1" applyAlignment="1">
      <alignment horizontal="center" vertical="center"/>
    </xf>
    <xf numFmtId="164" fontId="29" fillId="0" borderId="8" xfId="0" applyNumberFormat="1" applyFont="1" applyBorder="1" applyAlignment="1">
      <alignment horizontal="center" vertical="center"/>
    </xf>
    <xf numFmtId="164" fontId="29" fillId="0" borderId="15" xfId="0" applyNumberFormat="1" applyFont="1" applyBorder="1" applyAlignment="1">
      <alignment horizontal="center" vertical="center"/>
    </xf>
    <xf numFmtId="0" fontId="27" fillId="5" borderId="12" xfId="0" applyFont="1" applyFill="1" applyBorder="1" applyAlignment="1">
      <alignment horizontal="center" vertical="center"/>
    </xf>
    <xf numFmtId="0" fontId="42" fillId="2" borderId="0" xfId="0" applyFont="1" applyFill="1" applyAlignment="1">
      <alignment horizontal="left" vertical="center"/>
    </xf>
    <xf numFmtId="0" fontId="27" fillId="2" borderId="0" xfId="0" applyFont="1" applyFill="1" applyAlignment="1">
      <alignment vertical="center"/>
    </xf>
    <xf numFmtId="0" fontId="25" fillId="0" borderId="0" xfId="0" applyFont="1" applyFill="1" applyBorder="1"/>
    <xf numFmtId="0" fontId="37" fillId="0" borderId="8" xfId="0" applyFont="1" applyFill="1" applyBorder="1" applyAlignment="1">
      <alignment horizontal="left" vertical="center" wrapText="1"/>
    </xf>
    <xf numFmtId="0" fontId="31" fillId="0" borderId="8" xfId="0" applyFont="1" applyFill="1" applyBorder="1" applyAlignment="1">
      <alignment vertical="center" wrapText="1"/>
    </xf>
    <xf numFmtId="0" fontId="27" fillId="4" borderId="2" xfId="0" applyFont="1" applyFill="1" applyBorder="1" applyAlignment="1">
      <alignment horizontal="center" vertical="center"/>
    </xf>
    <xf numFmtId="0" fontId="29" fillId="0" borderId="3" xfId="0" applyFont="1" applyBorder="1" applyAlignment="1">
      <alignment horizontal="left" vertical="top"/>
    </xf>
    <xf numFmtId="0" fontId="34" fillId="0" borderId="14" xfId="0" applyFont="1" applyBorder="1"/>
    <xf numFmtId="164" fontId="29" fillId="0" borderId="25" xfId="0" applyNumberFormat="1" applyFont="1" applyBorder="1" applyAlignment="1">
      <alignment horizontal="center"/>
    </xf>
    <xf numFmtId="164" fontId="29" fillId="0" borderId="26" xfId="0" applyNumberFormat="1" applyFont="1" applyFill="1" applyBorder="1" applyAlignment="1">
      <alignment horizontal="center" vertical="center"/>
    </xf>
    <xf numFmtId="164" fontId="29" fillId="0" borderId="25" xfId="0" applyNumberFormat="1" applyFont="1" applyFill="1" applyBorder="1" applyAlignment="1">
      <alignment horizontal="center" vertical="center"/>
    </xf>
    <xf numFmtId="164" fontId="29" fillId="0" borderId="26" xfId="0" applyNumberFormat="1" applyFont="1" applyBorder="1" applyAlignment="1">
      <alignment horizontal="center"/>
    </xf>
    <xf numFmtId="0" fontId="43" fillId="0" borderId="0" xfId="0" applyFont="1"/>
    <xf numFmtId="0" fontId="29" fillId="0" borderId="0" xfId="0" applyFont="1" applyBorder="1" applyAlignment="1">
      <alignment horizontal="left" vertical="top"/>
    </xf>
    <xf numFmtId="0" fontId="29" fillId="0" borderId="8" xfId="0" applyFont="1" applyBorder="1" applyAlignment="1">
      <alignment horizontal="left" vertical="top"/>
    </xf>
    <xf numFmtId="0" fontId="34" fillId="0" borderId="15" xfId="0" applyFont="1" applyBorder="1"/>
    <xf numFmtId="164" fontId="29" fillId="0" borderId="27" xfId="0" applyNumberFormat="1" applyFont="1" applyFill="1" applyBorder="1" applyAlignment="1">
      <alignment horizontal="center" vertical="center"/>
    </xf>
    <xf numFmtId="164" fontId="29" fillId="0" borderId="28" xfId="0" applyNumberFormat="1" applyFont="1" applyFill="1" applyBorder="1" applyAlignment="1">
      <alignment horizontal="center" vertical="center"/>
    </xf>
    <xf numFmtId="164" fontId="29" fillId="0" borderId="28" xfId="0" applyNumberFormat="1" applyFont="1" applyBorder="1" applyAlignment="1">
      <alignment horizontal="center"/>
    </xf>
    <xf numFmtId="0" fontId="29" fillId="0" borderId="0" xfId="0" applyFont="1" applyBorder="1" applyAlignment="1">
      <alignment horizontal="left"/>
    </xf>
    <xf numFmtId="0" fontId="34" fillId="0" borderId="0" xfId="0" applyFont="1" applyBorder="1"/>
    <xf numFmtId="164" fontId="29" fillId="0" borderId="0" xfId="0" applyNumberFormat="1" applyFont="1" applyFill="1" applyBorder="1" applyAlignment="1">
      <alignment horizontal="center" vertical="center"/>
    </xf>
    <xf numFmtId="0" fontId="29" fillId="0" borderId="0" xfId="0" quotePrefix="1" applyFont="1"/>
    <xf numFmtId="0" fontId="27" fillId="5" borderId="11" xfId="0" applyFont="1" applyFill="1" applyBorder="1" applyAlignment="1">
      <alignment horizontal="center" vertical="center"/>
    </xf>
    <xf numFmtId="0" fontId="29" fillId="0" borderId="4" xfId="0" applyFont="1" applyBorder="1" applyAlignment="1">
      <alignment horizontal="center" wrapText="1"/>
    </xf>
    <xf numFmtId="0" fontId="29" fillId="0" borderId="6" xfId="0" applyFont="1" applyBorder="1" applyAlignment="1">
      <alignment horizontal="center" wrapText="1"/>
    </xf>
    <xf numFmtId="0" fontId="29" fillId="0" borderId="9" xfId="0" applyFont="1" applyBorder="1" applyAlignment="1">
      <alignment horizontal="center" wrapText="1"/>
    </xf>
    <xf numFmtId="0" fontId="32" fillId="38" borderId="28" xfId="0" applyFont="1" applyFill="1" applyBorder="1" applyAlignment="1">
      <alignment horizontal="center" vertical="center" wrapText="1"/>
    </xf>
    <xf numFmtId="0" fontId="44" fillId="40" borderId="0" xfId="0" applyFont="1" applyFill="1" applyAlignment="1">
      <alignment horizontal="left" vertical="center"/>
    </xf>
    <xf numFmtId="0" fontId="44" fillId="4" borderId="0" xfId="0" applyFont="1" applyFill="1" applyAlignment="1">
      <alignment horizontal="center" vertical="top" wrapText="1"/>
    </xf>
    <xf numFmtId="0" fontId="29" fillId="0" borderId="31" xfId="0" applyFont="1" applyBorder="1" applyAlignment="1">
      <alignment vertical="center" wrapText="1"/>
    </xf>
    <xf numFmtId="0" fontId="37" fillId="0" borderId="0" xfId="0" applyFont="1"/>
    <xf numFmtId="0" fontId="29" fillId="0" borderId="0" xfId="0" applyFont="1" applyAlignment="1">
      <alignment vertical="center"/>
    </xf>
    <xf numFmtId="0" fontId="29" fillId="0" borderId="31" xfId="0" applyFont="1" applyBorder="1" applyAlignment="1">
      <alignment horizontal="left" vertical="center"/>
    </xf>
    <xf numFmtId="0" fontId="29" fillId="0" borderId="31" xfId="0" applyFont="1" applyBorder="1" applyAlignment="1">
      <alignment horizontal="left" vertical="center" wrapText="1"/>
    </xf>
    <xf numFmtId="0" fontId="29" fillId="0" borderId="0" xfId="0" applyFont="1" applyAlignment="1">
      <alignment vertical="center" wrapText="1"/>
    </xf>
    <xf numFmtId="0" fontId="37" fillId="0" borderId="31" xfId="0" applyFont="1" applyBorder="1" applyAlignment="1">
      <alignment vertical="center" wrapText="1"/>
    </xf>
    <xf numFmtId="0" fontId="29" fillId="0" borderId="31" xfId="0" applyFont="1" applyFill="1" applyBorder="1" applyAlignment="1">
      <alignment horizontal="left" vertical="center"/>
    </xf>
    <xf numFmtId="0" fontId="37" fillId="0" borderId="31" xfId="0" applyFont="1" applyFill="1" applyBorder="1" applyAlignment="1">
      <alignment vertical="center" wrapText="1"/>
    </xf>
    <xf numFmtId="0" fontId="29" fillId="0" borderId="31" xfId="0" applyFont="1" applyFill="1" applyBorder="1" applyAlignment="1">
      <alignment horizontal="left" vertical="center" wrapText="1"/>
    </xf>
    <xf numFmtId="0" fontId="29" fillId="0" borderId="31" xfId="0" applyFont="1" applyFill="1" applyBorder="1" applyAlignment="1">
      <alignment vertical="center" wrapText="1"/>
    </xf>
    <xf numFmtId="0" fontId="29" fillId="0" borderId="0" xfId="0" applyFont="1" applyFill="1" applyAlignment="1">
      <alignment vertical="center" wrapText="1"/>
    </xf>
    <xf numFmtId="0" fontId="18" fillId="41" borderId="0" xfId="0" applyFont="1" applyFill="1" applyAlignment="1">
      <alignment horizontal="left"/>
    </xf>
    <xf numFmtId="0" fontId="0" fillId="41" borderId="0" xfId="0" applyFont="1" applyFill="1" applyAlignment="1">
      <alignment horizontal="left"/>
    </xf>
    <xf numFmtId="0" fontId="18" fillId="0" borderId="33" xfId="0" applyFont="1" applyBorder="1" applyAlignment="1">
      <alignment horizontal="left"/>
    </xf>
    <xf numFmtId="0" fontId="0" fillId="0" borderId="33" xfId="0" applyFont="1" applyBorder="1" applyAlignment="1">
      <alignment horizontal="left"/>
    </xf>
    <xf numFmtId="0" fontId="0" fillId="0" borderId="33" xfId="0" applyBorder="1" applyAlignment="1">
      <alignment horizontal="left"/>
    </xf>
    <xf numFmtId="0" fontId="29" fillId="42" borderId="0" xfId="0" applyFont="1" applyFill="1" applyAlignment="1">
      <alignment horizontal="center" vertical="center" wrapText="1"/>
    </xf>
    <xf numFmtId="0" fontId="25" fillId="42" borderId="0" xfId="0" applyFont="1" applyFill="1" applyAlignment="1">
      <alignment horizontal="center" wrapText="1"/>
    </xf>
    <xf numFmtId="0" fontId="25" fillId="42" borderId="0" xfId="0" applyFont="1" applyFill="1" applyAlignment="1">
      <alignment horizontal="center" vertical="center" wrapText="1"/>
    </xf>
    <xf numFmtId="0" fontId="0" fillId="0" borderId="0" xfId="0" applyFill="1" applyBorder="1" applyAlignment="1">
      <alignment horizontal="left"/>
    </xf>
    <xf numFmtId="0" fontId="0" fillId="0" borderId="34" xfId="0" applyFont="1" applyFill="1" applyBorder="1" applyAlignment="1">
      <alignment horizontal="left"/>
    </xf>
    <xf numFmtId="0" fontId="0" fillId="0" borderId="34" xfId="0" applyFill="1" applyBorder="1" applyAlignment="1">
      <alignment horizontal="left"/>
    </xf>
    <xf numFmtId="0" fontId="25" fillId="0" borderId="29" xfId="0" applyFont="1" applyBorder="1" applyAlignment="1">
      <alignment vertical="top"/>
    </xf>
    <xf numFmtId="0" fontId="25" fillId="0" borderId="0" xfId="0" applyFont="1" applyBorder="1" applyAlignment="1">
      <alignment vertical="top"/>
    </xf>
    <xf numFmtId="0" fontId="40" fillId="39" borderId="2" xfId="0" applyFont="1" applyFill="1" applyBorder="1" applyAlignment="1">
      <alignment horizontal="center" vertical="center" wrapText="1"/>
    </xf>
    <xf numFmtId="0" fontId="40" fillId="39" borderId="5" xfId="0" applyFont="1" applyFill="1" applyBorder="1" applyAlignment="1">
      <alignment horizontal="center" vertical="center" wrapText="1"/>
    </xf>
    <xf numFmtId="0" fontId="40" fillId="39" borderId="7" xfId="0" applyFont="1" applyFill="1" applyBorder="1" applyAlignment="1">
      <alignment horizontal="center" vertical="center" wrapText="1"/>
    </xf>
    <xf numFmtId="0" fontId="33" fillId="39" borderId="2" xfId="0" applyFont="1" applyFill="1" applyBorder="1" applyAlignment="1">
      <alignment horizontal="center" vertical="center" wrapText="1"/>
    </xf>
    <xf numFmtId="0" fontId="34" fillId="39" borderId="5" xfId="0" applyFont="1" applyFill="1" applyBorder="1" applyAlignment="1">
      <alignment horizontal="center" vertical="center" wrapText="1"/>
    </xf>
    <xf numFmtId="0" fontId="34" fillId="39" borderId="7" xfId="0" applyFont="1" applyFill="1" applyBorder="1" applyAlignment="1">
      <alignment horizontal="center" vertical="center" wrapText="1"/>
    </xf>
    <xf numFmtId="0" fontId="36" fillId="39" borderId="2" xfId="0" applyFont="1" applyFill="1" applyBorder="1" applyAlignment="1">
      <alignment horizontal="center" vertical="center" wrapText="1"/>
    </xf>
    <xf numFmtId="0" fontId="38" fillId="39" borderId="2" xfId="0" applyFont="1" applyFill="1" applyBorder="1" applyAlignment="1">
      <alignment horizontal="center" vertical="center" wrapText="1"/>
    </xf>
    <xf numFmtId="0" fontId="38" fillId="39" borderId="5" xfId="0" applyFont="1" applyFill="1" applyBorder="1" applyAlignment="1">
      <alignment horizontal="center" vertical="center" wrapText="1"/>
    </xf>
    <xf numFmtId="0" fontId="38" fillId="39" borderId="7" xfId="0" applyFont="1" applyFill="1" applyBorder="1" applyAlignment="1">
      <alignment horizontal="center" vertical="center" wrapText="1"/>
    </xf>
    <xf numFmtId="0" fontId="39" fillId="39" borderId="2" xfId="0" applyFont="1" applyFill="1" applyBorder="1" applyAlignment="1">
      <alignment horizontal="center" vertical="center" wrapText="1"/>
    </xf>
    <xf numFmtId="0" fontId="39" fillId="39" borderId="5" xfId="0" applyFont="1" applyFill="1" applyBorder="1" applyAlignment="1">
      <alignment horizontal="center" vertical="center" wrapText="1"/>
    </xf>
    <xf numFmtId="0" fontId="39" fillId="39" borderId="7" xfId="0" applyFont="1" applyFill="1" applyBorder="1" applyAlignment="1">
      <alignment horizontal="center" vertical="center" wrapText="1"/>
    </xf>
    <xf numFmtId="0" fontId="35" fillId="39" borderId="2" xfId="0" applyFont="1" applyFill="1" applyBorder="1" applyAlignment="1">
      <alignment horizontal="center" vertical="center" wrapText="1"/>
    </xf>
    <xf numFmtId="0" fontId="44" fillId="40" borderId="32" xfId="0" applyFont="1" applyFill="1" applyBorder="1" applyAlignment="1">
      <alignment horizontal="left" vertical="center" wrapText="1"/>
    </xf>
    <xf numFmtId="0" fontId="44" fillId="40" borderId="32" xfId="0" applyFont="1" applyFill="1" applyBorder="1" applyAlignment="1">
      <alignment horizontal="left" vertical="center"/>
    </xf>
    <xf numFmtId="0" fontId="44" fillId="40" borderId="0" xfId="0" applyFont="1" applyFill="1" applyAlignment="1">
      <alignment horizontal="left" vertical="center" wrapText="1"/>
    </xf>
    <xf numFmtId="0" fontId="44" fillId="40" borderId="0" xfId="0" applyFont="1" applyFill="1" applyAlignment="1">
      <alignment horizontal="left" vertical="center"/>
    </xf>
    <xf numFmtId="0" fontId="31" fillId="3" borderId="12"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31" fillId="3" borderId="11" xfId="0" applyFont="1" applyFill="1" applyBorder="1" applyAlignment="1">
      <alignment horizontal="center" vertical="center" wrapText="1"/>
    </xf>
    <xf numFmtId="0" fontId="28" fillId="2" borderId="0" xfId="0" applyFont="1" applyFill="1" applyAlignment="1">
      <alignment horizontal="left" vertical="center"/>
    </xf>
    <xf numFmtId="0" fontId="28" fillId="2" borderId="6" xfId="0" applyFont="1" applyFill="1" applyBorder="1" applyAlignment="1">
      <alignment horizontal="left" vertical="center"/>
    </xf>
    <xf numFmtId="0" fontId="31" fillId="38" borderId="12" xfId="0" applyFont="1" applyFill="1" applyBorder="1" applyAlignment="1">
      <alignment horizontal="center" vertical="center" wrapText="1"/>
    </xf>
    <xf numFmtId="0" fontId="31" fillId="38" borderId="10" xfId="0" applyFont="1" applyFill="1" applyBorder="1" applyAlignment="1">
      <alignment horizontal="center" vertical="center" wrapText="1"/>
    </xf>
    <xf numFmtId="0" fontId="31" fillId="38" borderId="11" xfId="0" applyFont="1" applyFill="1" applyBorder="1" applyAlignment="1">
      <alignment horizontal="center" vertical="center" wrapText="1"/>
    </xf>
    <xf numFmtId="0" fontId="28" fillId="2" borderId="0" xfId="0" applyFont="1" applyFill="1" applyBorder="1" applyAlignment="1">
      <alignment horizontal="left" vertical="center"/>
    </xf>
    <xf numFmtId="0" fontId="1" fillId="2" borderId="0" xfId="0" applyFont="1" applyFill="1" applyAlignment="1">
      <alignment horizontal="left" vertical="center"/>
    </xf>
    <xf numFmtId="0" fontId="20" fillId="3" borderId="12"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10"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25" fillId="0" borderId="35" xfId="0" applyFont="1" applyBorder="1" applyAlignment="1">
      <alignment vertical="top"/>
    </xf>
    <xf numFmtId="0" fontId="25" fillId="0" borderId="36" xfId="0" applyFont="1" applyBorder="1" applyAlignment="1">
      <alignment vertical="top"/>
    </xf>
    <xf numFmtId="0" fontId="25" fillId="37" borderId="0" xfId="0" applyFont="1" applyFill="1" applyBorder="1" applyAlignment="1">
      <alignment vertical="top"/>
    </xf>
    <xf numFmtId="0" fontId="26" fillId="37" borderId="0" xfId="0" applyFont="1" applyFill="1" applyBorder="1" applyAlignment="1">
      <alignment vertical="top"/>
    </xf>
    <xf numFmtId="0" fontId="25" fillId="37" borderId="0" xfId="0" applyFont="1" applyFill="1" applyBorder="1" applyAlignment="1">
      <alignment horizontal="left" vertical="top" wrapText="1"/>
    </xf>
    <xf numFmtId="0" fontId="26" fillId="37" borderId="0" xfId="0" applyFont="1" applyFill="1" applyBorder="1" applyAlignment="1">
      <alignment horizontal="left" vertical="top"/>
    </xf>
    <xf numFmtId="0" fontId="26" fillId="37" borderId="0" xfId="0" applyFont="1" applyFill="1" applyBorder="1" applyAlignment="1">
      <alignment horizontal="left" vertical="top" wrapText="1"/>
    </xf>
    <xf numFmtId="0" fontId="26" fillId="37" borderId="0" xfId="0" applyFont="1" applyFill="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2">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5D73AD"/>
        </patternFill>
      </fill>
    </dxf>
    <dxf>
      <fill>
        <patternFill patternType="lightUp">
          <fgColor rgb="FF009999"/>
          <bgColor auto="1"/>
        </patternFill>
      </fill>
    </dxf>
    <dxf>
      <fill>
        <patternFill patternType="lightUp">
          <fgColor rgb="FF009999"/>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theme="0" tint="-0.34998626667073579"/>
      </font>
    </dxf>
  </dxfs>
  <tableStyles count="0" defaultTableStyle="TableStyleMedium2" defaultPivotStyle="PivotStyleLight16"/>
  <colors>
    <mruColors>
      <color rgb="FFDDEBF7"/>
      <color rgb="FFABB7D5"/>
      <color rgb="FF5B9BD5"/>
      <color rgb="FF9FFFFF"/>
      <color rgb="FF009999"/>
      <color rgb="FF1F4E78"/>
      <color rgb="FF4DD6D3"/>
      <color rgb="FF33CCCC"/>
      <color rgb="FF5D73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Procurement Suport Officer Individual 1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Profiles'!$D$5:$D$34</c:f>
              <c:numCache>
                <c:formatCode>General</c:formatCode>
                <c:ptCount val="30"/>
                <c:pt idx="0">
                  <c:v>0</c:v>
                </c:pt>
                <c:pt idx="1">
                  <c:v>1</c:v>
                </c:pt>
                <c:pt idx="2">
                  <c:v>0</c:v>
                </c:pt>
                <c:pt idx="3">
                  <c:v>1</c:v>
                </c:pt>
                <c:pt idx="4">
                  <c:v>0</c:v>
                </c:pt>
                <c:pt idx="5">
                  <c:v>0</c:v>
                </c:pt>
                <c:pt idx="6">
                  <c:v>0</c:v>
                </c:pt>
                <c:pt idx="7">
                  <c:v>1</c:v>
                </c:pt>
                <c:pt idx="8">
                  <c:v>0</c:v>
                </c:pt>
                <c:pt idx="9">
                  <c:v>1</c:v>
                </c:pt>
                <c:pt idx="10">
                  <c:v>1</c:v>
                </c:pt>
                <c:pt idx="11">
                  <c:v>0</c:v>
                </c:pt>
                <c:pt idx="12">
                  <c:v>1</c:v>
                </c:pt>
                <c:pt idx="13">
                  <c:v>1</c:v>
                </c:pt>
                <c:pt idx="14">
                  <c:v>0</c:v>
                </c:pt>
                <c:pt idx="15">
                  <c:v>1</c:v>
                </c:pt>
                <c:pt idx="16">
                  <c:v>1</c:v>
                </c:pt>
                <c:pt idx="17">
                  <c:v>1</c:v>
                </c:pt>
                <c:pt idx="18">
                  <c:v>0</c:v>
                </c:pt>
                <c:pt idx="19">
                  <c:v>0</c:v>
                </c:pt>
                <c:pt idx="20">
                  <c:v>1</c:v>
                </c:pt>
                <c:pt idx="21">
                  <c:v>1</c:v>
                </c:pt>
                <c:pt idx="22">
                  <c:v>2</c:v>
                </c:pt>
                <c:pt idx="23">
                  <c:v>2</c:v>
                </c:pt>
                <c:pt idx="24">
                  <c:v>1</c:v>
                </c:pt>
                <c:pt idx="25">
                  <c:v>0</c:v>
                </c:pt>
                <c:pt idx="26">
                  <c:v>2</c:v>
                </c:pt>
                <c:pt idx="27">
                  <c:v>1</c:v>
                </c:pt>
                <c:pt idx="28">
                  <c:v>1</c:v>
                </c:pt>
                <c:pt idx="29">
                  <c:v>1</c:v>
                </c:pt>
              </c:numCache>
            </c:numRef>
          </c:val>
          <c:extLst>
            <c:ext xmlns:c16="http://schemas.microsoft.com/office/drawing/2014/chart" uri="{C3380CC4-5D6E-409C-BE32-E72D297353CC}">
              <c16:uniqueId val="{00000008-824D-4413-9D44-84A303B4CBFC}"/>
            </c:ext>
          </c:extLst>
        </c:ser>
        <c:ser>
          <c:idx val="0"/>
          <c:order val="1"/>
          <c:tx>
            <c:strRef>
              <c:f>'Individual results'!$B$5</c:f>
              <c:strCache>
                <c:ptCount val="1"/>
                <c:pt idx="0">
                  <c:v>Individual 1</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results'!$B$6:$B$35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7-824D-4413-9D44-84A303B4CBFC}"/>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Standalone public buyer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5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rgbClr val="5B9BD5">
                <a:alpha val="20000"/>
              </a:srgb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Profiles'!$E$5:$E$34</c:f>
              <c:numCache>
                <c:formatCode>General</c:formatCode>
                <c:ptCount val="30"/>
                <c:pt idx="0">
                  <c:v>1</c:v>
                </c:pt>
                <c:pt idx="1">
                  <c:v>2</c:v>
                </c:pt>
                <c:pt idx="2">
                  <c:v>2</c:v>
                </c:pt>
                <c:pt idx="3">
                  <c:v>2</c:v>
                </c:pt>
                <c:pt idx="4">
                  <c:v>1</c:v>
                </c:pt>
                <c:pt idx="5">
                  <c:v>1</c:v>
                </c:pt>
                <c:pt idx="6">
                  <c:v>1</c:v>
                </c:pt>
                <c:pt idx="7">
                  <c:v>1</c:v>
                </c:pt>
                <c:pt idx="8">
                  <c:v>2</c:v>
                </c:pt>
                <c:pt idx="9">
                  <c:v>1</c:v>
                </c:pt>
                <c:pt idx="10">
                  <c:v>2</c:v>
                </c:pt>
                <c:pt idx="11">
                  <c:v>2</c:v>
                </c:pt>
                <c:pt idx="12">
                  <c:v>2</c:v>
                </c:pt>
                <c:pt idx="13">
                  <c:v>2</c:v>
                </c:pt>
                <c:pt idx="14">
                  <c:v>2</c:v>
                </c:pt>
                <c:pt idx="15">
                  <c:v>2</c:v>
                </c:pt>
                <c:pt idx="16">
                  <c:v>2</c:v>
                </c:pt>
                <c:pt idx="17">
                  <c:v>2</c:v>
                </c:pt>
                <c:pt idx="18">
                  <c:v>1</c:v>
                </c:pt>
                <c:pt idx="19">
                  <c:v>2</c:v>
                </c:pt>
                <c:pt idx="20">
                  <c:v>2</c:v>
                </c:pt>
                <c:pt idx="21">
                  <c:v>2</c:v>
                </c:pt>
                <c:pt idx="22">
                  <c:v>3</c:v>
                </c:pt>
                <c:pt idx="23">
                  <c:v>1</c:v>
                </c:pt>
                <c:pt idx="24">
                  <c:v>1</c:v>
                </c:pt>
                <c:pt idx="25">
                  <c:v>1</c:v>
                </c:pt>
                <c:pt idx="26">
                  <c:v>2</c:v>
                </c:pt>
                <c:pt idx="27">
                  <c:v>2</c:v>
                </c:pt>
                <c:pt idx="28">
                  <c:v>2</c:v>
                </c:pt>
                <c:pt idx="29">
                  <c:v>2</c:v>
                </c:pt>
              </c:numCache>
            </c:numRef>
          </c:val>
          <c:extLst>
            <c:ext xmlns:c16="http://schemas.microsoft.com/office/drawing/2014/chart" uri="{C3380CC4-5D6E-409C-BE32-E72D297353CC}">
              <c16:uniqueId val="{00000000-1212-4772-AA52-D6E72149803B}"/>
            </c:ext>
          </c:extLst>
        </c:ser>
        <c:ser>
          <c:idx val="0"/>
          <c:order val="1"/>
          <c:tx>
            <c:strRef>
              <c:f>'Individual results'!$L$5</c:f>
              <c:strCache>
                <c:ptCount val="1"/>
                <c:pt idx="0">
                  <c:v>Individual 5</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results'!$L$6:$L$35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1212-4772-AA52-D6E72149803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Public procurement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1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Profiles'!$F$5:$F$34</c:f>
              <c:numCache>
                <c:formatCode>General</c:formatCode>
                <c:ptCount val="30"/>
                <c:pt idx="0">
                  <c:v>1</c:v>
                </c:pt>
                <c:pt idx="1">
                  <c:v>3</c:v>
                </c:pt>
                <c:pt idx="2">
                  <c:v>1</c:v>
                </c:pt>
                <c:pt idx="3">
                  <c:v>2</c:v>
                </c:pt>
                <c:pt idx="4">
                  <c:v>2</c:v>
                </c:pt>
                <c:pt idx="5">
                  <c:v>2</c:v>
                </c:pt>
                <c:pt idx="6">
                  <c:v>1</c:v>
                </c:pt>
                <c:pt idx="7">
                  <c:v>1</c:v>
                </c:pt>
                <c:pt idx="8">
                  <c:v>2</c:v>
                </c:pt>
                <c:pt idx="9">
                  <c:v>2</c:v>
                </c:pt>
                <c:pt idx="10">
                  <c:v>2</c:v>
                </c:pt>
                <c:pt idx="11">
                  <c:v>2</c:v>
                </c:pt>
                <c:pt idx="12">
                  <c:v>2</c:v>
                </c:pt>
                <c:pt idx="13">
                  <c:v>2</c:v>
                </c:pt>
                <c:pt idx="14">
                  <c:v>2</c:v>
                </c:pt>
                <c:pt idx="15">
                  <c:v>1</c:v>
                </c:pt>
                <c:pt idx="16">
                  <c:v>1</c:v>
                </c:pt>
                <c:pt idx="17">
                  <c:v>2</c:v>
                </c:pt>
                <c:pt idx="18">
                  <c:v>1</c:v>
                </c:pt>
                <c:pt idx="19">
                  <c:v>1</c:v>
                </c:pt>
                <c:pt idx="20">
                  <c:v>2</c:v>
                </c:pt>
                <c:pt idx="21">
                  <c:v>2</c:v>
                </c:pt>
                <c:pt idx="22">
                  <c:v>2</c:v>
                </c:pt>
                <c:pt idx="23">
                  <c:v>2</c:v>
                </c:pt>
                <c:pt idx="24">
                  <c:v>2</c:v>
                </c:pt>
                <c:pt idx="25">
                  <c:v>1</c:v>
                </c:pt>
                <c:pt idx="26">
                  <c:v>2</c:v>
                </c:pt>
                <c:pt idx="27">
                  <c:v>2</c:v>
                </c:pt>
                <c:pt idx="28">
                  <c:v>2</c:v>
                </c:pt>
                <c:pt idx="29">
                  <c:v>2</c:v>
                </c:pt>
              </c:numCache>
            </c:numRef>
          </c:val>
          <c:extLst>
            <c:ext xmlns:c16="http://schemas.microsoft.com/office/drawing/2014/chart" uri="{C3380CC4-5D6E-409C-BE32-E72D297353CC}">
              <c16:uniqueId val="{00000000-15A9-4228-A4CD-EF4AC84E90B3}"/>
            </c:ext>
          </c:extLst>
        </c:ser>
        <c:ser>
          <c:idx val="0"/>
          <c:order val="1"/>
          <c:tx>
            <c:strRef>
              <c:f>'Individual results'!$N$5</c:f>
              <c:strCache>
                <c:ptCount val="1"/>
                <c:pt idx="0">
                  <c:v>Individual 1</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results'!$N$6:$N$35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15A9-4228-A4CD-EF4AC84E90B3}"/>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Public procurement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2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Profiles'!$F$5:$F$34</c:f>
              <c:numCache>
                <c:formatCode>General</c:formatCode>
                <c:ptCount val="30"/>
                <c:pt idx="0">
                  <c:v>1</c:v>
                </c:pt>
                <c:pt idx="1">
                  <c:v>3</c:v>
                </c:pt>
                <c:pt idx="2">
                  <c:v>1</c:v>
                </c:pt>
                <c:pt idx="3">
                  <c:v>2</c:v>
                </c:pt>
                <c:pt idx="4">
                  <c:v>2</c:v>
                </c:pt>
                <c:pt idx="5">
                  <c:v>2</c:v>
                </c:pt>
                <c:pt idx="6">
                  <c:v>1</c:v>
                </c:pt>
                <c:pt idx="7">
                  <c:v>1</c:v>
                </c:pt>
                <c:pt idx="8">
                  <c:v>2</c:v>
                </c:pt>
                <c:pt idx="9">
                  <c:v>2</c:v>
                </c:pt>
                <c:pt idx="10">
                  <c:v>2</c:v>
                </c:pt>
                <c:pt idx="11">
                  <c:v>2</c:v>
                </c:pt>
                <c:pt idx="12">
                  <c:v>2</c:v>
                </c:pt>
                <c:pt idx="13">
                  <c:v>2</c:v>
                </c:pt>
                <c:pt idx="14">
                  <c:v>2</c:v>
                </c:pt>
                <c:pt idx="15">
                  <c:v>1</c:v>
                </c:pt>
                <c:pt idx="16">
                  <c:v>1</c:v>
                </c:pt>
                <c:pt idx="17">
                  <c:v>2</c:v>
                </c:pt>
                <c:pt idx="18">
                  <c:v>1</c:v>
                </c:pt>
                <c:pt idx="19">
                  <c:v>1</c:v>
                </c:pt>
                <c:pt idx="20">
                  <c:v>2</c:v>
                </c:pt>
                <c:pt idx="21">
                  <c:v>2</c:v>
                </c:pt>
                <c:pt idx="22">
                  <c:v>2</c:v>
                </c:pt>
                <c:pt idx="23">
                  <c:v>2</c:v>
                </c:pt>
                <c:pt idx="24">
                  <c:v>2</c:v>
                </c:pt>
                <c:pt idx="25">
                  <c:v>1</c:v>
                </c:pt>
                <c:pt idx="26">
                  <c:v>2</c:v>
                </c:pt>
                <c:pt idx="27">
                  <c:v>2</c:v>
                </c:pt>
                <c:pt idx="28">
                  <c:v>2</c:v>
                </c:pt>
                <c:pt idx="29">
                  <c:v>2</c:v>
                </c:pt>
              </c:numCache>
            </c:numRef>
          </c:val>
          <c:extLst>
            <c:ext xmlns:c16="http://schemas.microsoft.com/office/drawing/2014/chart" uri="{C3380CC4-5D6E-409C-BE32-E72D297353CC}">
              <c16:uniqueId val="{00000000-7A2F-49BF-A355-77E682FF501A}"/>
            </c:ext>
          </c:extLst>
        </c:ser>
        <c:ser>
          <c:idx val="0"/>
          <c:order val="1"/>
          <c:tx>
            <c:strRef>
              <c:f>'Individual results'!$O$5</c:f>
              <c:strCache>
                <c:ptCount val="1"/>
                <c:pt idx="0">
                  <c:v>Individual 2</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results'!$O$6:$O$35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7A2F-49BF-A355-77E682FF501A}"/>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Public procurement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3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Profiles'!$F$5:$F$34</c:f>
              <c:numCache>
                <c:formatCode>General</c:formatCode>
                <c:ptCount val="30"/>
                <c:pt idx="0">
                  <c:v>1</c:v>
                </c:pt>
                <c:pt idx="1">
                  <c:v>3</c:v>
                </c:pt>
                <c:pt idx="2">
                  <c:v>1</c:v>
                </c:pt>
                <c:pt idx="3">
                  <c:v>2</c:v>
                </c:pt>
                <c:pt idx="4">
                  <c:v>2</c:v>
                </c:pt>
                <c:pt idx="5">
                  <c:v>2</c:v>
                </c:pt>
                <c:pt idx="6">
                  <c:v>1</c:v>
                </c:pt>
                <c:pt idx="7">
                  <c:v>1</c:v>
                </c:pt>
                <c:pt idx="8">
                  <c:v>2</c:v>
                </c:pt>
                <c:pt idx="9">
                  <c:v>2</c:v>
                </c:pt>
                <c:pt idx="10">
                  <c:v>2</c:v>
                </c:pt>
                <c:pt idx="11">
                  <c:v>2</c:v>
                </c:pt>
                <c:pt idx="12">
                  <c:v>2</c:v>
                </c:pt>
                <c:pt idx="13">
                  <c:v>2</c:v>
                </c:pt>
                <c:pt idx="14">
                  <c:v>2</c:v>
                </c:pt>
                <c:pt idx="15">
                  <c:v>1</c:v>
                </c:pt>
                <c:pt idx="16">
                  <c:v>1</c:v>
                </c:pt>
                <c:pt idx="17">
                  <c:v>2</c:v>
                </c:pt>
                <c:pt idx="18">
                  <c:v>1</c:v>
                </c:pt>
                <c:pt idx="19">
                  <c:v>1</c:v>
                </c:pt>
                <c:pt idx="20">
                  <c:v>2</c:v>
                </c:pt>
                <c:pt idx="21">
                  <c:v>2</c:v>
                </c:pt>
                <c:pt idx="22">
                  <c:v>2</c:v>
                </c:pt>
                <c:pt idx="23">
                  <c:v>2</c:v>
                </c:pt>
                <c:pt idx="24">
                  <c:v>2</c:v>
                </c:pt>
                <c:pt idx="25">
                  <c:v>1</c:v>
                </c:pt>
                <c:pt idx="26">
                  <c:v>2</c:v>
                </c:pt>
                <c:pt idx="27">
                  <c:v>2</c:v>
                </c:pt>
                <c:pt idx="28">
                  <c:v>2</c:v>
                </c:pt>
                <c:pt idx="29">
                  <c:v>2</c:v>
                </c:pt>
              </c:numCache>
            </c:numRef>
          </c:val>
          <c:extLst>
            <c:ext xmlns:c16="http://schemas.microsoft.com/office/drawing/2014/chart" uri="{C3380CC4-5D6E-409C-BE32-E72D297353CC}">
              <c16:uniqueId val="{00000000-0ADB-47AA-A4F5-EE397396E14A}"/>
            </c:ext>
          </c:extLst>
        </c:ser>
        <c:ser>
          <c:idx val="0"/>
          <c:order val="1"/>
          <c:tx>
            <c:strRef>
              <c:f>'Individual results'!$P$5</c:f>
              <c:strCache>
                <c:ptCount val="1"/>
                <c:pt idx="0">
                  <c:v>Individual 3</c:v>
                </c:pt>
              </c:strCache>
            </c:strRef>
          </c:tx>
          <c:spPr>
            <a:solidFill>
              <a:schemeClr val="accent1">
                <a:alpha val="10196"/>
              </a:schemeClr>
            </a:solidFill>
            <a:ln w="50800">
              <a:solidFill>
                <a:schemeClr val="accent1">
                  <a:alpha val="30000"/>
                </a:schemeClr>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results'!$P$6:$P$35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0ADB-47AA-A4F5-EE397396E14A}"/>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Public procurement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4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Profiles'!$F$5:$F$34</c:f>
              <c:numCache>
                <c:formatCode>General</c:formatCode>
                <c:ptCount val="30"/>
                <c:pt idx="0">
                  <c:v>1</c:v>
                </c:pt>
                <c:pt idx="1">
                  <c:v>3</c:v>
                </c:pt>
                <c:pt idx="2">
                  <c:v>1</c:v>
                </c:pt>
                <c:pt idx="3">
                  <c:v>2</c:v>
                </c:pt>
                <c:pt idx="4">
                  <c:v>2</c:v>
                </c:pt>
                <c:pt idx="5">
                  <c:v>2</c:v>
                </c:pt>
                <c:pt idx="6">
                  <c:v>1</c:v>
                </c:pt>
                <c:pt idx="7">
                  <c:v>1</c:v>
                </c:pt>
                <c:pt idx="8">
                  <c:v>2</c:v>
                </c:pt>
                <c:pt idx="9">
                  <c:v>2</c:v>
                </c:pt>
                <c:pt idx="10">
                  <c:v>2</c:v>
                </c:pt>
                <c:pt idx="11">
                  <c:v>2</c:v>
                </c:pt>
                <c:pt idx="12">
                  <c:v>2</c:v>
                </c:pt>
                <c:pt idx="13">
                  <c:v>2</c:v>
                </c:pt>
                <c:pt idx="14">
                  <c:v>2</c:v>
                </c:pt>
                <c:pt idx="15">
                  <c:v>1</c:v>
                </c:pt>
                <c:pt idx="16">
                  <c:v>1</c:v>
                </c:pt>
                <c:pt idx="17">
                  <c:v>2</c:v>
                </c:pt>
                <c:pt idx="18">
                  <c:v>1</c:v>
                </c:pt>
                <c:pt idx="19">
                  <c:v>1</c:v>
                </c:pt>
                <c:pt idx="20">
                  <c:v>2</c:v>
                </c:pt>
                <c:pt idx="21">
                  <c:v>2</c:v>
                </c:pt>
                <c:pt idx="22">
                  <c:v>2</c:v>
                </c:pt>
                <c:pt idx="23">
                  <c:v>2</c:v>
                </c:pt>
                <c:pt idx="24">
                  <c:v>2</c:v>
                </c:pt>
                <c:pt idx="25">
                  <c:v>1</c:v>
                </c:pt>
                <c:pt idx="26">
                  <c:v>2</c:v>
                </c:pt>
                <c:pt idx="27">
                  <c:v>2</c:v>
                </c:pt>
                <c:pt idx="28">
                  <c:v>2</c:v>
                </c:pt>
                <c:pt idx="29">
                  <c:v>2</c:v>
                </c:pt>
              </c:numCache>
            </c:numRef>
          </c:val>
          <c:extLst>
            <c:ext xmlns:c16="http://schemas.microsoft.com/office/drawing/2014/chart" uri="{C3380CC4-5D6E-409C-BE32-E72D297353CC}">
              <c16:uniqueId val="{00000000-D026-47E2-B9AF-B477C0B19DEE}"/>
            </c:ext>
          </c:extLst>
        </c:ser>
        <c:ser>
          <c:idx val="0"/>
          <c:order val="1"/>
          <c:tx>
            <c:strRef>
              <c:f>'Individual results'!$Q$5</c:f>
              <c:strCache>
                <c:ptCount val="1"/>
                <c:pt idx="0">
                  <c:v>Individual 4</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results'!$Q$6:$Q$35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026-47E2-B9AF-B477C0B19DE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Public procurement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5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Profiles'!$F$5:$F$34</c:f>
              <c:numCache>
                <c:formatCode>General</c:formatCode>
                <c:ptCount val="30"/>
                <c:pt idx="0">
                  <c:v>1</c:v>
                </c:pt>
                <c:pt idx="1">
                  <c:v>3</c:v>
                </c:pt>
                <c:pt idx="2">
                  <c:v>1</c:v>
                </c:pt>
                <c:pt idx="3">
                  <c:v>2</c:v>
                </c:pt>
                <c:pt idx="4">
                  <c:v>2</c:v>
                </c:pt>
                <c:pt idx="5">
                  <c:v>2</c:v>
                </c:pt>
                <c:pt idx="6">
                  <c:v>1</c:v>
                </c:pt>
                <c:pt idx="7">
                  <c:v>1</c:v>
                </c:pt>
                <c:pt idx="8">
                  <c:v>2</c:v>
                </c:pt>
                <c:pt idx="9">
                  <c:v>2</c:v>
                </c:pt>
                <c:pt idx="10">
                  <c:v>2</c:v>
                </c:pt>
                <c:pt idx="11">
                  <c:v>2</c:v>
                </c:pt>
                <c:pt idx="12">
                  <c:v>2</c:v>
                </c:pt>
                <c:pt idx="13">
                  <c:v>2</c:v>
                </c:pt>
                <c:pt idx="14">
                  <c:v>2</c:v>
                </c:pt>
                <c:pt idx="15">
                  <c:v>1</c:v>
                </c:pt>
                <c:pt idx="16">
                  <c:v>1</c:v>
                </c:pt>
                <c:pt idx="17">
                  <c:v>2</c:v>
                </c:pt>
                <c:pt idx="18">
                  <c:v>1</c:v>
                </c:pt>
                <c:pt idx="19">
                  <c:v>1</c:v>
                </c:pt>
                <c:pt idx="20">
                  <c:v>2</c:v>
                </c:pt>
                <c:pt idx="21">
                  <c:v>2</c:v>
                </c:pt>
                <c:pt idx="22">
                  <c:v>2</c:v>
                </c:pt>
                <c:pt idx="23">
                  <c:v>2</c:v>
                </c:pt>
                <c:pt idx="24">
                  <c:v>2</c:v>
                </c:pt>
                <c:pt idx="25">
                  <c:v>1</c:v>
                </c:pt>
                <c:pt idx="26">
                  <c:v>2</c:v>
                </c:pt>
                <c:pt idx="27">
                  <c:v>2</c:v>
                </c:pt>
                <c:pt idx="28">
                  <c:v>2</c:v>
                </c:pt>
                <c:pt idx="29">
                  <c:v>2</c:v>
                </c:pt>
              </c:numCache>
            </c:numRef>
          </c:val>
          <c:extLst>
            <c:ext xmlns:c16="http://schemas.microsoft.com/office/drawing/2014/chart" uri="{C3380CC4-5D6E-409C-BE32-E72D297353CC}">
              <c16:uniqueId val="{00000000-35CA-46AD-8B67-02BC1E77DE0E}"/>
            </c:ext>
          </c:extLst>
        </c:ser>
        <c:ser>
          <c:idx val="0"/>
          <c:order val="1"/>
          <c:tx>
            <c:strRef>
              <c:f>'Individual results'!$R$5</c:f>
              <c:strCache>
                <c:ptCount val="1"/>
                <c:pt idx="0">
                  <c:v>Individual 5</c:v>
                </c:pt>
              </c:strCache>
            </c:strRef>
          </c:tx>
          <c:spPr>
            <a:solidFill>
              <a:schemeClr val="accent1">
                <a:alpha val="10196"/>
              </a:schemeClr>
            </a:solidFill>
            <a:ln w="50800">
              <a:solidFill>
                <a:schemeClr val="accent1">
                  <a:alpha val="30000"/>
                </a:schemeClr>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results'!$R$6:$R$35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35CA-46AD-8B67-02BC1E77DE0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Category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1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Profiles'!$G$5:$G$34</c:f>
              <c:numCache>
                <c:formatCode>General</c:formatCode>
                <c:ptCount val="30"/>
                <c:pt idx="0">
                  <c:v>2</c:v>
                </c:pt>
                <c:pt idx="1">
                  <c:v>3</c:v>
                </c:pt>
                <c:pt idx="2">
                  <c:v>1</c:v>
                </c:pt>
                <c:pt idx="3">
                  <c:v>1</c:v>
                </c:pt>
                <c:pt idx="4">
                  <c:v>3</c:v>
                </c:pt>
                <c:pt idx="5">
                  <c:v>3</c:v>
                </c:pt>
                <c:pt idx="6">
                  <c:v>3</c:v>
                </c:pt>
                <c:pt idx="7">
                  <c:v>2</c:v>
                </c:pt>
                <c:pt idx="8">
                  <c:v>0</c:v>
                </c:pt>
                <c:pt idx="9">
                  <c:v>2</c:v>
                </c:pt>
                <c:pt idx="10">
                  <c:v>2</c:v>
                </c:pt>
                <c:pt idx="11">
                  <c:v>1</c:v>
                </c:pt>
                <c:pt idx="12">
                  <c:v>3</c:v>
                </c:pt>
                <c:pt idx="13">
                  <c:v>1</c:v>
                </c:pt>
                <c:pt idx="14">
                  <c:v>1</c:v>
                </c:pt>
                <c:pt idx="15">
                  <c:v>2</c:v>
                </c:pt>
                <c:pt idx="16">
                  <c:v>0</c:v>
                </c:pt>
                <c:pt idx="17">
                  <c:v>0</c:v>
                </c:pt>
                <c:pt idx="18">
                  <c:v>0</c:v>
                </c:pt>
                <c:pt idx="19">
                  <c:v>2</c:v>
                </c:pt>
                <c:pt idx="20">
                  <c:v>2</c:v>
                </c:pt>
                <c:pt idx="21">
                  <c:v>1</c:v>
                </c:pt>
                <c:pt idx="22">
                  <c:v>1</c:v>
                </c:pt>
                <c:pt idx="23">
                  <c:v>1</c:v>
                </c:pt>
                <c:pt idx="24">
                  <c:v>1</c:v>
                </c:pt>
                <c:pt idx="25">
                  <c:v>0</c:v>
                </c:pt>
                <c:pt idx="26">
                  <c:v>1</c:v>
                </c:pt>
                <c:pt idx="27">
                  <c:v>0</c:v>
                </c:pt>
                <c:pt idx="28">
                  <c:v>2</c:v>
                </c:pt>
                <c:pt idx="29">
                  <c:v>2</c:v>
                </c:pt>
              </c:numCache>
            </c:numRef>
          </c:val>
          <c:extLst>
            <c:ext xmlns:c16="http://schemas.microsoft.com/office/drawing/2014/chart" uri="{C3380CC4-5D6E-409C-BE32-E72D297353CC}">
              <c16:uniqueId val="{00000000-2A91-401B-9674-8C272D29AFDC}"/>
            </c:ext>
          </c:extLst>
        </c:ser>
        <c:ser>
          <c:idx val="0"/>
          <c:order val="1"/>
          <c:tx>
            <c:strRef>
              <c:f>'Individual results'!$T$5</c:f>
              <c:strCache>
                <c:ptCount val="1"/>
                <c:pt idx="0">
                  <c:v>Individual 1</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results'!$T$6:$T$35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2A91-401B-9674-8C272D29AFDC}"/>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Category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2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Profiles'!$G$5:$G$34</c:f>
              <c:numCache>
                <c:formatCode>General</c:formatCode>
                <c:ptCount val="30"/>
                <c:pt idx="0">
                  <c:v>2</c:v>
                </c:pt>
                <c:pt idx="1">
                  <c:v>3</c:v>
                </c:pt>
                <c:pt idx="2">
                  <c:v>1</c:v>
                </c:pt>
                <c:pt idx="3">
                  <c:v>1</c:v>
                </c:pt>
                <c:pt idx="4">
                  <c:v>3</c:v>
                </c:pt>
                <c:pt idx="5">
                  <c:v>3</c:v>
                </c:pt>
                <c:pt idx="6">
                  <c:v>3</c:v>
                </c:pt>
                <c:pt idx="7">
                  <c:v>2</c:v>
                </c:pt>
                <c:pt idx="8">
                  <c:v>0</c:v>
                </c:pt>
                <c:pt idx="9">
                  <c:v>2</c:v>
                </c:pt>
                <c:pt idx="10">
                  <c:v>2</c:v>
                </c:pt>
                <c:pt idx="11">
                  <c:v>1</c:v>
                </c:pt>
                <c:pt idx="12">
                  <c:v>3</c:v>
                </c:pt>
                <c:pt idx="13">
                  <c:v>1</c:v>
                </c:pt>
                <c:pt idx="14">
                  <c:v>1</c:v>
                </c:pt>
                <c:pt idx="15">
                  <c:v>2</c:v>
                </c:pt>
                <c:pt idx="16">
                  <c:v>0</c:v>
                </c:pt>
                <c:pt idx="17">
                  <c:v>0</c:v>
                </c:pt>
                <c:pt idx="18">
                  <c:v>0</c:v>
                </c:pt>
                <c:pt idx="19">
                  <c:v>2</c:v>
                </c:pt>
                <c:pt idx="20">
                  <c:v>2</c:v>
                </c:pt>
                <c:pt idx="21">
                  <c:v>1</c:v>
                </c:pt>
                <c:pt idx="22">
                  <c:v>1</c:v>
                </c:pt>
                <c:pt idx="23">
                  <c:v>1</c:v>
                </c:pt>
                <c:pt idx="24">
                  <c:v>1</c:v>
                </c:pt>
                <c:pt idx="25">
                  <c:v>0</c:v>
                </c:pt>
                <c:pt idx="26">
                  <c:v>1</c:v>
                </c:pt>
                <c:pt idx="27">
                  <c:v>0</c:v>
                </c:pt>
                <c:pt idx="28">
                  <c:v>2</c:v>
                </c:pt>
                <c:pt idx="29">
                  <c:v>2</c:v>
                </c:pt>
              </c:numCache>
            </c:numRef>
          </c:val>
          <c:extLst>
            <c:ext xmlns:c16="http://schemas.microsoft.com/office/drawing/2014/chart" uri="{C3380CC4-5D6E-409C-BE32-E72D297353CC}">
              <c16:uniqueId val="{00000000-6168-4C7A-81E3-BAFD0E58CB08}"/>
            </c:ext>
          </c:extLst>
        </c:ser>
        <c:ser>
          <c:idx val="0"/>
          <c:order val="1"/>
          <c:tx>
            <c:strRef>
              <c:f>'Individual results'!$U$5</c:f>
              <c:strCache>
                <c:ptCount val="1"/>
                <c:pt idx="0">
                  <c:v>Individual 2</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results'!$U$6:$U$35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6168-4C7A-81E3-BAFD0E58CB08}"/>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Category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3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Profiles'!$G$5:$G$34</c:f>
              <c:numCache>
                <c:formatCode>General</c:formatCode>
                <c:ptCount val="30"/>
                <c:pt idx="0">
                  <c:v>2</c:v>
                </c:pt>
                <c:pt idx="1">
                  <c:v>3</c:v>
                </c:pt>
                <c:pt idx="2">
                  <c:v>1</c:v>
                </c:pt>
                <c:pt idx="3">
                  <c:v>1</c:v>
                </c:pt>
                <c:pt idx="4">
                  <c:v>3</c:v>
                </c:pt>
                <c:pt idx="5">
                  <c:v>3</c:v>
                </c:pt>
                <c:pt idx="6">
                  <c:v>3</c:v>
                </c:pt>
                <c:pt idx="7">
                  <c:v>2</c:v>
                </c:pt>
                <c:pt idx="8">
                  <c:v>0</c:v>
                </c:pt>
                <c:pt idx="9">
                  <c:v>2</c:v>
                </c:pt>
                <c:pt idx="10">
                  <c:v>2</c:v>
                </c:pt>
                <c:pt idx="11">
                  <c:v>1</c:v>
                </c:pt>
                <c:pt idx="12">
                  <c:v>3</c:v>
                </c:pt>
                <c:pt idx="13">
                  <c:v>1</c:v>
                </c:pt>
                <c:pt idx="14">
                  <c:v>1</c:v>
                </c:pt>
                <c:pt idx="15">
                  <c:v>2</c:v>
                </c:pt>
                <c:pt idx="16">
                  <c:v>0</c:v>
                </c:pt>
                <c:pt idx="17">
                  <c:v>0</c:v>
                </c:pt>
                <c:pt idx="18">
                  <c:v>0</c:v>
                </c:pt>
                <c:pt idx="19">
                  <c:v>2</c:v>
                </c:pt>
                <c:pt idx="20">
                  <c:v>2</c:v>
                </c:pt>
                <c:pt idx="21">
                  <c:v>1</c:v>
                </c:pt>
                <c:pt idx="22">
                  <c:v>1</c:v>
                </c:pt>
                <c:pt idx="23">
                  <c:v>1</c:v>
                </c:pt>
                <c:pt idx="24">
                  <c:v>1</c:v>
                </c:pt>
                <c:pt idx="25">
                  <c:v>0</c:v>
                </c:pt>
                <c:pt idx="26">
                  <c:v>1</c:v>
                </c:pt>
                <c:pt idx="27">
                  <c:v>0</c:v>
                </c:pt>
                <c:pt idx="28">
                  <c:v>2</c:v>
                </c:pt>
                <c:pt idx="29">
                  <c:v>2</c:v>
                </c:pt>
              </c:numCache>
            </c:numRef>
          </c:val>
          <c:extLst>
            <c:ext xmlns:c16="http://schemas.microsoft.com/office/drawing/2014/chart" uri="{C3380CC4-5D6E-409C-BE32-E72D297353CC}">
              <c16:uniqueId val="{00000000-7716-48EB-B3D0-07C4ED781C8E}"/>
            </c:ext>
          </c:extLst>
        </c:ser>
        <c:ser>
          <c:idx val="0"/>
          <c:order val="1"/>
          <c:tx>
            <c:strRef>
              <c:f>'Individual results'!$V$5</c:f>
              <c:strCache>
                <c:ptCount val="1"/>
                <c:pt idx="0">
                  <c:v>Individual 3</c:v>
                </c:pt>
              </c:strCache>
            </c:strRef>
          </c:tx>
          <c:spPr>
            <a:solidFill>
              <a:schemeClr val="accent1">
                <a:alpha val="10196"/>
              </a:schemeClr>
            </a:solidFill>
            <a:ln w="50800">
              <a:solidFill>
                <a:schemeClr val="accent1">
                  <a:alpha val="30000"/>
                </a:schemeClr>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results'!$V$6:$V$35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7716-48EB-B3D0-07C4ED781C8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Category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4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Profiles'!$G$5:$G$34</c:f>
              <c:numCache>
                <c:formatCode>General</c:formatCode>
                <c:ptCount val="30"/>
                <c:pt idx="0">
                  <c:v>2</c:v>
                </c:pt>
                <c:pt idx="1">
                  <c:v>3</c:v>
                </c:pt>
                <c:pt idx="2">
                  <c:v>1</c:v>
                </c:pt>
                <c:pt idx="3">
                  <c:v>1</c:v>
                </c:pt>
                <c:pt idx="4">
                  <c:v>3</c:v>
                </c:pt>
                <c:pt idx="5">
                  <c:v>3</c:v>
                </c:pt>
                <c:pt idx="6">
                  <c:v>3</c:v>
                </c:pt>
                <c:pt idx="7">
                  <c:v>2</c:v>
                </c:pt>
                <c:pt idx="8">
                  <c:v>0</c:v>
                </c:pt>
                <c:pt idx="9">
                  <c:v>2</c:v>
                </c:pt>
                <c:pt idx="10">
                  <c:v>2</c:v>
                </c:pt>
                <c:pt idx="11">
                  <c:v>1</c:v>
                </c:pt>
                <c:pt idx="12">
                  <c:v>3</c:v>
                </c:pt>
                <c:pt idx="13">
                  <c:v>1</c:v>
                </c:pt>
                <c:pt idx="14">
                  <c:v>1</c:v>
                </c:pt>
                <c:pt idx="15">
                  <c:v>2</c:v>
                </c:pt>
                <c:pt idx="16">
                  <c:v>0</c:v>
                </c:pt>
                <c:pt idx="17">
                  <c:v>0</c:v>
                </c:pt>
                <c:pt idx="18">
                  <c:v>0</c:v>
                </c:pt>
                <c:pt idx="19">
                  <c:v>2</c:v>
                </c:pt>
                <c:pt idx="20">
                  <c:v>2</c:v>
                </c:pt>
                <c:pt idx="21">
                  <c:v>1</c:v>
                </c:pt>
                <c:pt idx="22">
                  <c:v>1</c:v>
                </c:pt>
                <c:pt idx="23">
                  <c:v>1</c:v>
                </c:pt>
                <c:pt idx="24">
                  <c:v>1</c:v>
                </c:pt>
                <c:pt idx="25">
                  <c:v>0</c:v>
                </c:pt>
                <c:pt idx="26">
                  <c:v>1</c:v>
                </c:pt>
                <c:pt idx="27">
                  <c:v>0</c:v>
                </c:pt>
                <c:pt idx="28">
                  <c:v>2</c:v>
                </c:pt>
                <c:pt idx="29">
                  <c:v>2</c:v>
                </c:pt>
              </c:numCache>
            </c:numRef>
          </c:val>
          <c:extLst>
            <c:ext xmlns:c16="http://schemas.microsoft.com/office/drawing/2014/chart" uri="{C3380CC4-5D6E-409C-BE32-E72D297353CC}">
              <c16:uniqueId val="{00000000-DB70-40EF-8095-9CF796FEC22E}"/>
            </c:ext>
          </c:extLst>
        </c:ser>
        <c:ser>
          <c:idx val="0"/>
          <c:order val="1"/>
          <c:tx>
            <c:strRef>
              <c:f>'Individual results'!$W$5</c:f>
              <c:strCache>
                <c:ptCount val="1"/>
                <c:pt idx="0">
                  <c:v>Individual 4</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results'!$W$6:$W$35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B70-40EF-8095-9CF796FEC22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baseline="0">
                <a:effectLst/>
              </a:rPr>
              <a:t>Procurement Suport Officer </a:t>
            </a:r>
            <a:r>
              <a:rPr lang="en-GB" sz="1400" b="1" i="0" u="none" strike="noStrike" kern="1200" spc="70" baseline="0">
                <a:solidFill>
                  <a:srgbClr val="1F4E78"/>
                </a:solidFill>
                <a:latin typeface="EC Square Sans Pro" panose="020B0506040000020004" pitchFamily="34" charset="0"/>
                <a:ea typeface="+mn-ea"/>
                <a:cs typeface="+mn-cs"/>
              </a:rPr>
              <a:t>Individual 2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Profiles'!$D$5:$D$34</c:f>
              <c:numCache>
                <c:formatCode>General</c:formatCode>
                <c:ptCount val="30"/>
                <c:pt idx="0">
                  <c:v>0</c:v>
                </c:pt>
                <c:pt idx="1">
                  <c:v>1</c:v>
                </c:pt>
                <c:pt idx="2">
                  <c:v>0</c:v>
                </c:pt>
                <c:pt idx="3">
                  <c:v>1</c:v>
                </c:pt>
                <c:pt idx="4">
                  <c:v>0</c:v>
                </c:pt>
                <c:pt idx="5">
                  <c:v>0</c:v>
                </c:pt>
                <c:pt idx="6">
                  <c:v>0</c:v>
                </c:pt>
                <c:pt idx="7">
                  <c:v>1</c:v>
                </c:pt>
                <c:pt idx="8">
                  <c:v>0</c:v>
                </c:pt>
                <c:pt idx="9">
                  <c:v>1</c:v>
                </c:pt>
                <c:pt idx="10">
                  <c:v>1</c:v>
                </c:pt>
                <c:pt idx="11">
                  <c:v>0</c:v>
                </c:pt>
                <c:pt idx="12">
                  <c:v>1</c:v>
                </c:pt>
                <c:pt idx="13">
                  <c:v>1</c:v>
                </c:pt>
                <c:pt idx="14">
                  <c:v>0</c:v>
                </c:pt>
                <c:pt idx="15">
                  <c:v>1</c:v>
                </c:pt>
                <c:pt idx="16">
                  <c:v>1</c:v>
                </c:pt>
                <c:pt idx="17">
                  <c:v>1</c:v>
                </c:pt>
                <c:pt idx="18">
                  <c:v>0</c:v>
                </c:pt>
                <c:pt idx="19">
                  <c:v>0</c:v>
                </c:pt>
                <c:pt idx="20">
                  <c:v>1</c:v>
                </c:pt>
                <c:pt idx="21">
                  <c:v>1</c:v>
                </c:pt>
                <c:pt idx="22">
                  <c:v>2</c:v>
                </c:pt>
                <c:pt idx="23">
                  <c:v>2</c:v>
                </c:pt>
                <c:pt idx="24">
                  <c:v>1</c:v>
                </c:pt>
                <c:pt idx="25">
                  <c:v>0</c:v>
                </c:pt>
                <c:pt idx="26">
                  <c:v>2</c:v>
                </c:pt>
                <c:pt idx="27">
                  <c:v>1</c:v>
                </c:pt>
                <c:pt idx="28">
                  <c:v>1</c:v>
                </c:pt>
                <c:pt idx="29">
                  <c:v>1</c:v>
                </c:pt>
              </c:numCache>
            </c:numRef>
          </c:val>
          <c:extLst>
            <c:ext xmlns:c16="http://schemas.microsoft.com/office/drawing/2014/chart" uri="{C3380CC4-5D6E-409C-BE32-E72D297353CC}">
              <c16:uniqueId val="{00000000-51E7-4886-A394-BFC56E3B415E}"/>
            </c:ext>
          </c:extLst>
        </c:ser>
        <c:ser>
          <c:idx val="0"/>
          <c:order val="1"/>
          <c:tx>
            <c:strRef>
              <c:f>'Individual results'!$C$5</c:f>
              <c:strCache>
                <c:ptCount val="1"/>
                <c:pt idx="0">
                  <c:v>Individual 2</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results'!$C$6:$C$35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1E7-4886-A394-BFC56E3B415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Category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5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Profiles'!$G$5:$G$34</c:f>
              <c:numCache>
                <c:formatCode>General</c:formatCode>
                <c:ptCount val="30"/>
                <c:pt idx="0">
                  <c:v>2</c:v>
                </c:pt>
                <c:pt idx="1">
                  <c:v>3</c:v>
                </c:pt>
                <c:pt idx="2">
                  <c:v>1</c:v>
                </c:pt>
                <c:pt idx="3">
                  <c:v>1</c:v>
                </c:pt>
                <c:pt idx="4">
                  <c:v>3</c:v>
                </c:pt>
                <c:pt idx="5">
                  <c:v>3</c:v>
                </c:pt>
                <c:pt idx="6">
                  <c:v>3</c:v>
                </c:pt>
                <c:pt idx="7">
                  <c:v>2</c:v>
                </c:pt>
                <c:pt idx="8">
                  <c:v>0</c:v>
                </c:pt>
                <c:pt idx="9">
                  <c:v>2</c:v>
                </c:pt>
                <c:pt idx="10">
                  <c:v>2</c:v>
                </c:pt>
                <c:pt idx="11">
                  <c:v>1</c:v>
                </c:pt>
                <c:pt idx="12">
                  <c:v>3</c:v>
                </c:pt>
                <c:pt idx="13">
                  <c:v>1</c:v>
                </c:pt>
                <c:pt idx="14">
                  <c:v>1</c:v>
                </c:pt>
                <c:pt idx="15">
                  <c:v>2</c:v>
                </c:pt>
                <c:pt idx="16">
                  <c:v>0</c:v>
                </c:pt>
                <c:pt idx="17">
                  <c:v>0</c:v>
                </c:pt>
                <c:pt idx="18">
                  <c:v>0</c:v>
                </c:pt>
                <c:pt idx="19">
                  <c:v>2</c:v>
                </c:pt>
                <c:pt idx="20">
                  <c:v>2</c:v>
                </c:pt>
                <c:pt idx="21">
                  <c:v>1</c:v>
                </c:pt>
                <c:pt idx="22">
                  <c:v>1</c:v>
                </c:pt>
                <c:pt idx="23">
                  <c:v>1</c:v>
                </c:pt>
                <c:pt idx="24">
                  <c:v>1</c:v>
                </c:pt>
                <c:pt idx="25">
                  <c:v>0</c:v>
                </c:pt>
                <c:pt idx="26">
                  <c:v>1</c:v>
                </c:pt>
                <c:pt idx="27">
                  <c:v>0</c:v>
                </c:pt>
                <c:pt idx="28">
                  <c:v>2</c:v>
                </c:pt>
                <c:pt idx="29">
                  <c:v>2</c:v>
                </c:pt>
              </c:numCache>
            </c:numRef>
          </c:val>
          <c:extLst>
            <c:ext xmlns:c16="http://schemas.microsoft.com/office/drawing/2014/chart" uri="{C3380CC4-5D6E-409C-BE32-E72D297353CC}">
              <c16:uniqueId val="{00000000-D05D-491F-8110-45DB5778FE95}"/>
            </c:ext>
          </c:extLst>
        </c:ser>
        <c:ser>
          <c:idx val="0"/>
          <c:order val="1"/>
          <c:tx>
            <c:strRef>
              <c:f>'Individual results'!$X$5</c:f>
              <c:strCache>
                <c:ptCount val="1"/>
                <c:pt idx="0">
                  <c:v>Individual 5</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results'!$X$6:$X$35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05D-491F-8110-45DB5778FE95}"/>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Contract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1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Profiles'!$H$5:$H$34</c:f>
              <c:numCache>
                <c:formatCode>General</c:formatCode>
                <c:ptCount val="30"/>
                <c:pt idx="0">
                  <c:v>2</c:v>
                </c:pt>
                <c:pt idx="1">
                  <c:v>2</c:v>
                </c:pt>
                <c:pt idx="2">
                  <c:v>2</c:v>
                </c:pt>
                <c:pt idx="3">
                  <c:v>1</c:v>
                </c:pt>
                <c:pt idx="4">
                  <c:v>2</c:v>
                </c:pt>
                <c:pt idx="5">
                  <c:v>2</c:v>
                </c:pt>
                <c:pt idx="6">
                  <c:v>0</c:v>
                </c:pt>
                <c:pt idx="7">
                  <c:v>2</c:v>
                </c:pt>
                <c:pt idx="8">
                  <c:v>2</c:v>
                </c:pt>
                <c:pt idx="9">
                  <c:v>0</c:v>
                </c:pt>
                <c:pt idx="10">
                  <c:v>0</c:v>
                </c:pt>
                <c:pt idx="11">
                  <c:v>0</c:v>
                </c:pt>
                <c:pt idx="12">
                  <c:v>0</c:v>
                </c:pt>
                <c:pt idx="13">
                  <c:v>0</c:v>
                </c:pt>
                <c:pt idx="14">
                  <c:v>0</c:v>
                </c:pt>
                <c:pt idx="15">
                  <c:v>3</c:v>
                </c:pt>
                <c:pt idx="16">
                  <c:v>3</c:v>
                </c:pt>
                <c:pt idx="17">
                  <c:v>2</c:v>
                </c:pt>
                <c:pt idx="18">
                  <c:v>2</c:v>
                </c:pt>
                <c:pt idx="19">
                  <c:v>2</c:v>
                </c:pt>
                <c:pt idx="20">
                  <c:v>3</c:v>
                </c:pt>
                <c:pt idx="21">
                  <c:v>3</c:v>
                </c:pt>
                <c:pt idx="22">
                  <c:v>3</c:v>
                </c:pt>
                <c:pt idx="23">
                  <c:v>2</c:v>
                </c:pt>
                <c:pt idx="24">
                  <c:v>3</c:v>
                </c:pt>
                <c:pt idx="25">
                  <c:v>0</c:v>
                </c:pt>
                <c:pt idx="26">
                  <c:v>2</c:v>
                </c:pt>
                <c:pt idx="27">
                  <c:v>2</c:v>
                </c:pt>
                <c:pt idx="28">
                  <c:v>3</c:v>
                </c:pt>
                <c:pt idx="29">
                  <c:v>3</c:v>
                </c:pt>
              </c:numCache>
            </c:numRef>
          </c:val>
          <c:extLst>
            <c:ext xmlns:c16="http://schemas.microsoft.com/office/drawing/2014/chart" uri="{C3380CC4-5D6E-409C-BE32-E72D297353CC}">
              <c16:uniqueId val="{00000000-4142-488A-8C38-EC0ED7EF2ECE}"/>
            </c:ext>
          </c:extLst>
        </c:ser>
        <c:ser>
          <c:idx val="0"/>
          <c:order val="1"/>
          <c:tx>
            <c:strRef>
              <c:f>'Individual results'!$Z$5</c:f>
              <c:strCache>
                <c:ptCount val="1"/>
                <c:pt idx="0">
                  <c:v>Individual 1</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results'!$Z$6:$Z$35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4142-488A-8C38-EC0ED7EF2EC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Contract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2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Profiles'!$H$5:$H$34</c:f>
              <c:numCache>
                <c:formatCode>General</c:formatCode>
                <c:ptCount val="30"/>
                <c:pt idx="0">
                  <c:v>2</c:v>
                </c:pt>
                <c:pt idx="1">
                  <c:v>2</c:v>
                </c:pt>
                <c:pt idx="2">
                  <c:v>2</c:v>
                </c:pt>
                <c:pt idx="3">
                  <c:v>1</c:v>
                </c:pt>
                <c:pt idx="4">
                  <c:v>2</c:v>
                </c:pt>
                <c:pt idx="5">
                  <c:v>2</c:v>
                </c:pt>
                <c:pt idx="6">
                  <c:v>0</c:v>
                </c:pt>
                <c:pt idx="7">
                  <c:v>2</c:v>
                </c:pt>
                <c:pt idx="8">
                  <c:v>2</c:v>
                </c:pt>
                <c:pt idx="9">
                  <c:v>0</c:v>
                </c:pt>
                <c:pt idx="10">
                  <c:v>0</c:v>
                </c:pt>
                <c:pt idx="11">
                  <c:v>0</c:v>
                </c:pt>
                <c:pt idx="12">
                  <c:v>0</c:v>
                </c:pt>
                <c:pt idx="13">
                  <c:v>0</c:v>
                </c:pt>
                <c:pt idx="14">
                  <c:v>0</c:v>
                </c:pt>
                <c:pt idx="15">
                  <c:v>3</c:v>
                </c:pt>
                <c:pt idx="16">
                  <c:v>3</c:v>
                </c:pt>
                <c:pt idx="17">
                  <c:v>2</c:v>
                </c:pt>
                <c:pt idx="18">
                  <c:v>2</c:v>
                </c:pt>
                <c:pt idx="19">
                  <c:v>2</c:v>
                </c:pt>
                <c:pt idx="20">
                  <c:v>3</c:v>
                </c:pt>
                <c:pt idx="21">
                  <c:v>3</c:v>
                </c:pt>
                <c:pt idx="22">
                  <c:v>3</c:v>
                </c:pt>
                <c:pt idx="23">
                  <c:v>2</c:v>
                </c:pt>
                <c:pt idx="24">
                  <c:v>3</c:v>
                </c:pt>
                <c:pt idx="25">
                  <c:v>0</c:v>
                </c:pt>
                <c:pt idx="26">
                  <c:v>2</c:v>
                </c:pt>
                <c:pt idx="27">
                  <c:v>2</c:v>
                </c:pt>
                <c:pt idx="28">
                  <c:v>3</c:v>
                </c:pt>
                <c:pt idx="29">
                  <c:v>3</c:v>
                </c:pt>
              </c:numCache>
            </c:numRef>
          </c:val>
          <c:extLst>
            <c:ext xmlns:c16="http://schemas.microsoft.com/office/drawing/2014/chart" uri="{C3380CC4-5D6E-409C-BE32-E72D297353CC}">
              <c16:uniqueId val="{00000000-5D39-41BC-BAD0-682F08262779}"/>
            </c:ext>
          </c:extLst>
        </c:ser>
        <c:ser>
          <c:idx val="0"/>
          <c:order val="1"/>
          <c:tx>
            <c:strRef>
              <c:f>'Individual results'!$AA$5</c:f>
              <c:strCache>
                <c:ptCount val="1"/>
                <c:pt idx="0">
                  <c:v>Individual 2</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results'!$AA$6:$AA$35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D39-41BC-BAD0-682F08262779}"/>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Contract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3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Profiles'!$H$5:$H$34</c:f>
              <c:numCache>
                <c:formatCode>General</c:formatCode>
                <c:ptCount val="30"/>
                <c:pt idx="0">
                  <c:v>2</c:v>
                </c:pt>
                <c:pt idx="1">
                  <c:v>2</c:v>
                </c:pt>
                <c:pt idx="2">
                  <c:v>2</c:v>
                </c:pt>
                <c:pt idx="3">
                  <c:v>1</c:v>
                </c:pt>
                <c:pt idx="4">
                  <c:v>2</c:v>
                </c:pt>
                <c:pt idx="5">
                  <c:v>2</c:v>
                </c:pt>
                <c:pt idx="6">
                  <c:v>0</c:v>
                </c:pt>
                <c:pt idx="7">
                  <c:v>2</c:v>
                </c:pt>
                <c:pt idx="8">
                  <c:v>2</c:v>
                </c:pt>
                <c:pt idx="9">
                  <c:v>0</c:v>
                </c:pt>
                <c:pt idx="10">
                  <c:v>0</c:v>
                </c:pt>
                <c:pt idx="11">
                  <c:v>0</c:v>
                </c:pt>
                <c:pt idx="12">
                  <c:v>0</c:v>
                </c:pt>
                <c:pt idx="13">
                  <c:v>0</c:v>
                </c:pt>
                <c:pt idx="14">
                  <c:v>0</c:v>
                </c:pt>
                <c:pt idx="15">
                  <c:v>3</c:v>
                </c:pt>
                <c:pt idx="16">
                  <c:v>3</c:v>
                </c:pt>
                <c:pt idx="17">
                  <c:v>2</c:v>
                </c:pt>
                <c:pt idx="18">
                  <c:v>2</c:v>
                </c:pt>
                <c:pt idx="19">
                  <c:v>2</c:v>
                </c:pt>
                <c:pt idx="20">
                  <c:v>3</c:v>
                </c:pt>
                <c:pt idx="21">
                  <c:v>3</c:v>
                </c:pt>
                <c:pt idx="22">
                  <c:v>3</c:v>
                </c:pt>
                <c:pt idx="23">
                  <c:v>2</c:v>
                </c:pt>
                <c:pt idx="24">
                  <c:v>3</c:v>
                </c:pt>
                <c:pt idx="25">
                  <c:v>0</c:v>
                </c:pt>
                <c:pt idx="26">
                  <c:v>2</c:v>
                </c:pt>
                <c:pt idx="27">
                  <c:v>2</c:v>
                </c:pt>
                <c:pt idx="28">
                  <c:v>3</c:v>
                </c:pt>
                <c:pt idx="29">
                  <c:v>3</c:v>
                </c:pt>
              </c:numCache>
            </c:numRef>
          </c:val>
          <c:extLst>
            <c:ext xmlns:c16="http://schemas.microsoft.com/office/drawing/2014/chart" uri="{C3380CC4-5D6E-409C-BE32-E72D297353CC}">
              <c16:uniqueId val="{00000000-9BA3-4206-B8C3-70F591A2B617}"/>
            </c:ext>
          </c:extLst>
        </c:ser>
        <c:ser>
          <c:idx val="0"/>
          <c:order val="1"/>
          <c:tx>
            <c:strRef>
              <c:f>'Individual results'!$AB$5</c:f>
              <c:strCache>
                <c:ptCount val="1"/>
                <c:pt idx="0">
                  <c:v>Individual 3</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results'!$AB$6:$AB$35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9BA3-4206-B8C3-70F591A2B617}"/>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Contract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4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Profiles'!$H$5:$H$34</c:f>
              <c:numCache>
                <c:formatCode>General</c:formatCode>
                <c:ptCount val="30"/>
                <c:pt idx="0">
                  <c:v>2</c:v>
                </c:pt>
                <c:pt idx="1">
                  <c:v>2</c:v>
                </c:pt>
                <c:pt idx="2">
                  <c:v>2</c:v>
                </c:pt>
                <c:pt idx="3">
                  <c:v>1</c:v>
                </c:pt>
                <c:pt idx="4">
                  <c:v>2</c:v>
                </c:pt>
                <c:pt idx="5">
                  <c:v>2</c:v>
                </c:pt>
                <c:pt idx="6">
                  <c:v>0</c:v>
                </c:pt>
                <c:pt idx="7">
                  <c:v>2</c:v>
                </c:pt>
                <c:pt idx="8">
                  <c:v>2</c:v>
                </c:pt>
                <c:pt idx="9">
                  <c:v>0</c:v>
                </c:pt>
                <c:pt idx="10">
                  <c:v>0</c:v>
                </c:pt>
                <c:pt idx="11">
                  <c:v>0</c:v>
                </c:pt>
                <c:pt idx="12">
                  <c:v>0</c:v>
                </c:pt>
                <c:pt idx="13">
                  <c:v>0</c:v>
                </c:pt>
                <c:pt idx="14">
                  <c:v>0</c:v>
                </c:pt>
                <c:pt idx="15">
                  <c:v>3</c:v>
                </c:pt>
                <c:pt idx="16">
                  <c:v>3</c:v>
                </c:pt>
                <c:pt idx="17">
                  <c:v>2</c:v>
                </c:pt>
                <c:pt idx="18">
                  <c:v>2</c:v>
                </c:pt>
                <c:pt idx="19">
                  <c:v>2</c:v>
                </c:pt>
                <c:pt idx="20">
                  <c:v>3</c:v>
                </c:pt>
                <c:pt idx="21">
                  <c:v>3</c:v>
                </c:pt>
                <c:pt idx="22">
                  <c:v>3</c:v>
                </c:pt>
                <c:pt idx="23">
                  <c:v>2</c:v>
                </c:pt>
                <c:pt idx="24">
                  <c:v>3</c:v>
                </c:pt>
                <c:pt idx="25">
                  <c:v>0</c:v>
                </c:pt>
                <c:pt idx="26">
                  <c:v>2</c:v>
                </c:pt>
                <c:pt idx="27">
                  <c:v>2</c:v>
                </c:pt>
                <c:pt idx="28">
                  <c:v>3</c:v>
                </c:pt>
                <c:pt idx="29">
                  <c:v>3</c:v>
                </c:pt>
              </c:numCache>
            </c:numRef>
          </c:val>
          <c:extLst>
            <c:ext xmlns:c16="http://schemas.microsoft.com/office/drawing/2014/chart" uri="{C3380CC4-5D6E-409C-BE32-E72D297353CC}">
              <c16:uniqueId val="{00000000-D8E2-42EA-82A6-5BC952E8A253}"/>
            </c:ext>
          </c:extLst>
        </c:ser>
        <c:ser>
          <c:idx val="0"/>
          <c:order val="1"/>
          <c:tx>
            <c:strRef>
              <c:f>'Individual results'!$AC$5</c:f>
              <c:strCache>
                <c:ptCount val="1"/>
                <c:pt idx="0">
                  <c:v>Individual 4</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results'!$AC$6:$AC$35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8E2-42EA-82A6-5BC952E8A253}"/>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Contract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5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Profiles'!$H$5:$H$34</c:f>
              <c:numCache>
                <c:formatCode>General</c:formatCode>
                <c:ptCount val="30"/>
                <c:pt idx="0">
                  <c:v>2</c:v>
                </c:pt>
                <c:pt idx="1">
                  <c:v>2</c:v>
                </c:pt>
                <c:pt idx="2">
                  <c:v>2</c:v>
                </c:pt>
                <c:pt idx="3">
                  <c:v>1</c:v>
                </c:pt>
                <c:pt idx="4">
                  <c:v>2</c:v>
                </c:pt>
                <c:pt idx="5">
                  <c:v>2</c:v>
                </c:pt>
                <c:pt idx="6">
                  <c:v>0</c:v>
                </c:pt>
                <c:pt idx="7">
                  <c:v>2</c:v>
                </c:pt>
                <c:pt idx="8">
                  <c:v>2</c:v>
                </c:pt>
                <c:pt idx="9">
                  <c:v>0</c:v>
                </c:pt>
                <c:pt idx="10">
                  <c:v>0</c:v>
                </c:pt>
                <c:pt idx="11">
                  <c:v>0</c:v>
                </c:pt>
                <c:pt idx="12">
                  <c:v>0</c:v>
                </c:pt>
                <c:pt idx="13">
                  <c:v>0</c:v>
                </c:pt>
                <c:pt idx="14">
                  <c:v>0</c:v>
                </c:pt>
                <c:pt idx="15">
                  <c:v>3</c:v>
                </c:pt>
                <c:pt idx="16">
                  <c:v>3</c:v>
                </c:pt>
                <c:pt idx="17">
                  <c:v>2</c:v>
                </c:pt>
                <c:pt idx="18">
                  <c:v>2</c:v>
                </c:pt>
                <c:pt idx="19">
                  <c:v>2</c:v>
                </c:pt>
                <c:pt idx="20">
                  <c:v>3</c:v>
                </c:pt>
                <c:pt idx="21">
                  <c:v>3</c:v>
                </c:pt>
                <c:pt idx="22">
                  <c:v>3</c:v>
                </c:pt>
                <c:pt idx="23">
                  <c:v>2</c:v>
                </c:pt>
                <c:pt idx="24">
                  <c:v>3</c:v>
                </c:pt>
                <c:pt idx="25">
                  <c:v>0</c:v>
                </c:pt>
                <c:pt idx="26">
                  <c:v>2</c:v>
                </c:pt>
                <c:pt idx="27">
                  <c:v>2</c:v>
                </c:pt>
                <c:pt idx="28">
                  <c:v>3</c:v>
                </c:pt>
                <c:pt idx="29">
                  <c:v>3</c:v>
                </c:pt>
              </c:numCache>
            </c:numRef>
          </c:val>
          <c:extLst>
            <c:ext xmlns:c16="http://schemas.microsoft.com/office/drawing/2014/chart" uri="{C3380CC4-5D6E-409C-BE32-E72D297353CC}">
              <c16:uniqueId val="{00000000-4124-4842-B000-85CE62587546}"/>
            </c:ext>
          </c:extLst>
        </c:ser>
        <c:ser>
          <c:idx val="0"/>
          <c:order val="1"/>
          <c:tx>
            <c:strRef>
              <c:f>'Individual results'!$AD$5</c:f>
              <c:strCache>
                <c:ptCount val="1"/>
                <c:pt idx="0">
                  <c:v>Individual 5</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results'!$AD$6:$AD$35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4124-4842-B000-85CE62587546}"/>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Department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1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Profiles'!$I$5:$I$34</c:f>
              <c:numCache>
                <c:formatCode>General</c:formatCode>
                <c:ptCount val="30"/>
                <c:pt idx="0">
                  <c:v>3</c:v>
                </c:pt>
                <c:pt idx="1">
                  <c:v>3</c:v>
                </c:pt>
                <c:pt idx="2">
                  <c:v>4</c:v>
                </c:pt>
                <c:pt idx="3">
                  <c:v>2</c:v>
                </c:pt>
                <c:pt idx="4">
                  <c:v>3</c:v>
                </c:pt>
                <c:pt idx="5">
                  <c:v>3</c:v>
                </c:pt>
                <c:pt idx="6">
                  <c:v>0</c:v>
                </c:pt>
                <c:pt idx="7">
                  <c:v>2</c:v>
                </c:pt>
                <c:pt idx="8">
                  <c:v>3</c:v>
                </c:pt>
                <c:pt idx="9">
                  <c:v>3</c:v>
                </c:pt>
                <c:pt idx="10">
                  <c:v>0</c:v>
                </c:pt>
                <c:pt idx="11">
                  <c:v>3</c:v>
                </c:pt>
                <c:pt idx="12">
                  <c:v>0</c:v>
                </c:pt>
                <c:pt idx="13">
                  <c:v>0</c:v>
                </c:pt>
                <c:pt idx="14">
                  <c:v>2</c:v>
                </c:pt>
                <c:pt idx="15">
                  <c:v>2</c:v>
                </c:pt>
                <c:pt idx="16">
                  <c:v>2</c:v>
                </c:pt>
                <c:pt idx="17">
                  <c:v>3</c:v>
                </c:pt>
                <c:pt idx="18">
                  <c:v>2</c:v>
                </c:pt>
                <c:pt idx="19">
                  <c:v>3</c:v>
                </c:pt>
                <c:pt idx="20">
                  <c:v>4</c:v>
                </c:pt>
                <c:pt idx="21">
                  <c:v>3</c:v>
                </c:pt>
                <c:pt idx="22">
                  <c:v>4</c:v>
                </c:pt>
                <c:pt idx="23">
                  <c:v>3</c:v>
                </c:pt>
                <c:pt idx="24">
                  <c:v>4</c:v>
                </c:pt>
                <c:pt idx="25">
                  <c:v>3</c:v>
                </c:pt>
                <c:pt idx="26">
                  <c:v>4</c:v>
                </c:pt>
                <c:pt idx="27">
                  <c:v>3</c:v>
                </c:pt>
                <c:pt idx="28">
                  <c:v>3</c:v>
                </c:pt>
                <c:pt idx="29">
                  <c:v>4</c:v>
                </c:pt>
              </c:numCache>
            </c:numRef>
          </c:val>
          <c:extLst>
            <c:ext xmlns:c16="http://schemas.microsoft.com/office/drawing/2014/chart" uri="{C3380CC4-5D6E-409C-BE32-E72D297353CC}">
              <c16:uniqueId val="{00000000-EE80-4520-A3CD-887E8659F9A1}"/>
            </c:ext>
          </c:extLst>
        </c:ser>
        <c:ser>
          <c:idx val="0"/>
          <c:order val="1"/>
          <c:tx>
            <c:strRef>
              <c:f>'Individual results'!$AF$5</c:f>
              <c:strCache>
                <c:ptCount val="1"/>
                <c:pt idx="0">
                  <c:v>Individual 1</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results'!$AF$6:$AF$35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EE80-4520-A3CD-887E8659F9A1}"/>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Department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2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Profiles'!$I$5:$I$34</c:f>
              <c:numCache>
                <c:formatCode>General</c:formatCode>
                <c:ptCount val="30"/>
                <c:pt idx="0">
                  <c:v>3</c:v>
                </c:pt>
                <c:pt idx="1">
                  <c:v>3</c:v>
                </c:pt>
                <c:pt idx="2">
                  <c:v>4</c:v>
                </c:pt>
                <c:pt idx="3">
                  <c:v>2</c:v>
                </c:pt>
                <c:pt idx="4">
                  <c:v>3</c:v>
                </c:pt>
                <c:pt idx="5">
                  <c:v>3</c:v>
                </c:pt>
                <c:pt idx="6">
                  <c:v>0</c:v>
                </c:pt>
                <c:pt idx="7">
                  <c:v>2</c:v>
                </c:pt>
                <c:pt idx="8">
                  <c:v>3</c:v>
                </c:pt>
                <c:pt idx="9">
                  <c:v>3</c:v>
                </c:pt>
                <c:pt idx="10">
                  <c:v>0</c:v>
                </c:pt>
                <c:pt idx="11">
                  <c:v>3</c:v>
                </c:pt>
                <c:pt idx="12">
                  <c:v>0</c:v>
                </c:pt>
                <c:pt idx="13">
                  <c:v>0</c:v>
                </c:pt>
                <c:pt idx="14">
                  <c:v>2</c:v>
                </c:pt>
                <c:pt idx="15">
                  <c:v>2</c:v>
                </c:pt>
                <c:pt idx="16">
                  <c:v>2</c:v>
                </c:pt>
                <c:pt idx="17">
                  <c:v>3</c:v>
                </c:pt>
                <c:pt idx="18">
                  <c:v>2</c:v>
                </c:pt>
                <c:pt idx="19">
                  <c:v>3</c:v>
                </c:pt>
                <c:pt idx="20">
                  <c:v>4</c:v>
                </c:pt>
                <c:pt idx="21">
                  <c:v>3</c:v>
                </c:pt>
                <c:pt idx="22">
                  <c:v>4</c:v>
                </c:pt>
                <c:pt idx="23">
                  <c:v>3</c:v>
                </c:pt>
                <c:pt idx="24">
                  <c:v>4</c:v>
                </c:pt>
                <c:pt idx="25">
                  <c:v>3</c:v>
                </c:pt>
                <c:pt idx="26">
                  <c:v>4</c:v>
                </c:pt>
                <c:pt idx="27">
                  <c:v>3</c:v>
                </c:pt>
                <c:pt idx="28">
                  <c:v>3</c:v>
                </c:pt>
                <c:pt idx="29">
                  <c:v>4</c:v>
                </c:pt>
              </c:numCache>
            </c:numRef>
          </c:val>
          <c:extLst>
            <c:ext xmlns:c16="http://schemas.microsoft.com/office/drawing/2014/chart" uri="{C3380CC4-5D6E-409C-BE32-E72D297353CC}">
              <c16:uniqueId val="{00000000-4B36-4C00-92E5-23F801BD83C8}"/>
            </c:ext>
          </c:extLst>
        </c:ser>
        <c:ser>
          <c:idx val="0"/>
          <c:order val="1"/>
          <c:tx>
            <c:strRef>
              <c:f>'Individual results'!$AG$5</c:f>
              <c:strCache>
                <c:ptCount val="1"/>
                <c:pt idx="0">
                  <c:v>Individual 2</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results'!$AG$6:$AG$35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4B36-4C00-92E5-23F801BD83C8}"/>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Department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3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Profiles'!$I$5:$I$34</c:f>
              <c:numCache>
                <c:formatCode>General</c:formatCode>
                <c:ptCount val="30"/>
                <c:pt idx="0">
                  <c:v>3</c:v>
                </c:pt>
                <c:pt idx="1">
                  <c:v>3</c:v>
                </c:pt>
                <c:pt idx="2">
                  <c:v>4</c:v>
                </c:pt>
                <c:pt idx="3">
                  <c:v>2</c:v>
                </c:pt>
                <c:pt idx="4">
                  <c:v>3</c:v>
                </c:pt>
                <c:pt idx="5">
                  <c:v>3</c:v>
                </c:pt>
                <c:pt idx="6">
                  <c:v>0</c:v>
                </c:pt>
                <c:pt idx="7">
                  <c:v>2</c:v>
                </c:pt>
                <c:pt idx="8">
                  <c:v>3</c:v>
                </c:pt>
                <c:pt idx="9">
                  <c:v>3</c:v>
                </c:pt>
                <c:pt idx="10">
                  <c:v>0</c:v>
                </c:pt>
                <c:pt idx="11">
                  <c:v>3</c:v>
                </c:pt>
                <c:pt idx="12">
                  <c:v>0</c:v>
                </c:pt>
                <c:pt idx="13">
                  <c:v>0</c:v>
                </c:pt>
                <c:pt idx="14">
                  <c:v>2</c:v>
                </c:pt>
                <c:pt idx="15">
                  <c:v>2</c:v>
                </c:pt>
                <c:pt idx="16">
                  <c:v>2</c:v>
                </c:pt>
                <c:pt idx="17">
                  <c:v>3</c:v>
                </c:pt>
                <c:pt idx="18">
                  <c:v>2</c:v>
                </c:pt>
                <c:pt idx="19">
                  <c:v>3</c:v>
                </c:pt>
                <c:pt idx="20">
                  <c:v>4</c:v>
                </c:pt>
                <c:pt idx="21">
                  <c:v>3</c:v>
                </c:pt>
                <c:pt idx="22">
                  <c:v>4</c:v>
                </c:pt>
                <c:pt idx="23">
                  <c:v>3</c:v>
                </c:pt>
                <c:pt idx="24">
                  <c:v>4</c:v>
                </c:pt>
                <c:pt idx="25">
                  <c:v>3</c:v>
                </c:pt>
                <c:pt idx="26">
                  <c:v>4</c:v>
                </c:pt>
                <c:pt idx="27">
                  <c:v>3</c:v>
                </c:pt>
                <c:pt idx="28">
                  <c:v>3</c:v>
                </c:pt>
                <c:pt idx="29">
                  <c:v>4</c:v>
                </c:pt>
              </c:numCache>
            </c:numRef>
          </c:val>
          <c:extLst>
            <c:ext xmlns:c16="http://schemas.microsoft.com/office/drawing/2014/chart" uri="{C3380CC4-5D6E-409C-BE32-E72D297353CC}">
              <c16:uniqueId val="{00000000-1FBD-4808-9C88-A092862B143E}"/>
            </c:ext>
          </c:extLst>
        </c:ser>
        <c:ser>
          <c:idx val="0"/>
          <c:order val="1"/>
          <c:tx>
            <c:strRef>
              <c:f>'Individual results'!$AH$5</c:f>
              <c:strCache>
                <c:ptCount val="1"/>
                <c:pt idx="0">
                  <c:v>Individual 3</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results'!$AH$6:$AH$35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1FBD-4808-9C88-A092862B143E}"/>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Department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4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Profiles'!$I$5:$I$34</c:f>
              <c:numCache>
                <c:formatCode>General</c:formatCode>
                <c:ptCount val="30"/>
                <c:pt idx="0">
                  <c:v>3</c:v>
                </c:pt>
                <c:pt idx="1">
                  <c:v>3</c:v>
                </c:pt>
                <c:pt idx="2">
                  <c:v>4</c:v>
                </c:pt>
                <c:pt idx="3">
                  <c:v>2</c:v>
                </c:pt>
                <c:pt idx="4">
                  <c:v>3</c:v>
                </c:pt>
                <c:pt idx="5">
                  <c:v>3</c:v>
                </c:pt>
                <c:pt idx="6">
                  <c:v>0</c:v>
                </c:pt>
                <c:pt idx="7">
                  <c:v>2</c:v>
                </c:pt>
                <c:pt idx="8">
                  <c:v>3</c:v>
                </c:pt>
                <c:pt idx="9">
                  <c:v>3</c:v>
                </c:pt>
                <c:pt idx="10">
                  <c:v>0</c:v>
                </c:pt>
                <c:pt idx="11">
                  <c:v>3</c:v>
                </c:pt>
                <c:pt idx="12">
                  <c:v>0</c:v>
                </c:pt>
                <c:pt idx="13">
                  <c:v>0</c:v>
                </c:pt>
                <c:pt idx="14">
                  <c:v>2</c:v>
                </c:pt>
                <c:pt idx="15">
                  <c:v>2</c:v>
                </c:pt>
                <c:pt idx="16">
                  <c:v>2</c:v>
                </c:pt>
                <c:pt idx="17">
                  <c:v>3</c:v>
                </c:pt>
                <c:pt idx="18">
                  <c:v>2</c:v>
                </c:pt>
                <c:pt idx="19">
                  <c:v>3</c:v>
                </c:pt>
                <c:pt idx="20">
                  <c:v>4</c:v>
                </c:pt>
                <c:pt idx="21">
                  <c:v>3</c:v>
                </c:pt>
                <c:pt idx="22">
                  <c:v>4</c:v>
                </c:pt>
                <c:pt idx="23">
                  <c:v>3</c:v>
                </c:pt>
                <c:pt idx="24">
                  <c:v>4</c:v>
                </c:pt>
                <c:pt idx="25">
                  <c:v>3</c:v>
                </c:pt>
                <c:pt idx="26">
                  <c:v>4</c:v>
                </c:pt>
                <c:pt idx="27">
                  <c:v>3</c:v>
                </c:pt>
                <c:pt idx="28">
                  <c:v>3</c:v>
                </c:pt>
                <c:pt idx="29">
                  <c:v>4</c:v>
                </c:pt>
              </c:numCache>
            </c:numRef>
          </c:val>
          <c:extLst>
            <c:ext xmlns:c16="http://schemas.microsoft.com/office/drawing/2014/chart" uri="{C3380CC4-5D6E-409C-BE32-E72D297353CC}">
              <c16:uniqueId val="{00000000-2793-4FD5-BEDA-CE7B493CB08A}"/>
            </c:ext>
          </c:extLst>
        </c:ser>
        <c:ser>
          <c:idx val="0"/>
          <c:order val="1"/>
          <c:tx>
            <c:strRef>
              <c:f>'Individual results'!$AI$5</c:f>
              <c:strCache>
                <c:ptCount val="1"/>
                <c:pt idx="0">
                  <c:v>Individual 4</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results'!$AI$6:$AI$35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2793-4FD5-BEDA-CE7B493CB08A}"/>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baseline="0">
                <a:effectLst/>
              </a:rPr>
              <a:t>Procurement Suport Officer </a:t>
            </a:r>
            <a:r>
              <a:rPr lang="en-GB" sz="1400" b="1" i="0" u="none" strike="noStrike" kern="1200" spc="70" baseline="0">
                <a:solidFill>
                  <a:srgbClr val="1F4E78"/>
                </a:solidFill>
                <a:latin typeface="EC Square Sans Pro" panose="020B0506040000020004" pitchFamily="34" charset="0"/>
                <a:ea typeface="+mn-ea"/>
                <a:cs typeface="+mn-cs"/>
              </a:rPr>
              <a:t>Individual 3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Profiles'!$D$5:$D$34</c:f>
              <c:numCache>
                <c:formatCode>General</c:formatCode>
                <c:ptCount val="30"/>
                <c:pt idx="0">
                  <c:v>0</c:v>
                </c:pt>
                <c:pt idx="1">
                  <c:v>1</c:v>
                </c:pt>
                <c:pt idx="2">
                  <c:v>0</c:v>
                </c:pt>
                <c:pt idx="3">
                  <c:v>1</c:v>
                </c:pt>
                <c:pt idx="4">
                  <c:v>0</c:v>
                </c:pt>
                <c:pt idx="5">
                  <c:v>0</c:v>
                </c:pt>
                <c:pt idx="6">
                  <c:v>0</c:v>
                </c:pt>
                <c:pt idx="7">
                  <c:v>1</c:v>
                </c:pt>
                <c:pt idx="8">
                  <c:v>0</c:v>
                </c:pt>
                <c:pt idx="9">
                  <c:v>1</c:v>
                </c:pt>
                <c:pt idx="10">
                  <c:v>1</c:v>
                </c:pt>
                <c:pt idx="11">
                  <c:v>0</c:v>
                </c:pt>
                <c:pt idx="12">
                  <c:v>1</c:v>
                </c:pt>
                <c:pt idx="13">
                  <c:v>1</c:v>
                </c:pt>
                <c:pt idx="14">
                  <c:v>0</c:v>
                </c:pt>
                <c:pt idx="15">
                  <c:v>1</c:v>
                </c:pt>
                <c:pt idx="16">
                  <c:v>1</c:v>
                </c:pt>
                <c:pt idx="17">
                  <c:v>1</c:v>
                </c:pt>
                <c:pt idx="18">
                  <c:v>0</c:v>
                </c:pt>
                <c:pt idx="19">
                  <c:v>0</c:v>
                </c:pt>
                <c:pt idx="20">
                  <c:v>1</c:v>
                </c:pt>
                <c:pt idx="21">
                  <c:v>1</c:v>
                </c:pt>
                <c:pt idx="22">
                  <c:v>2</c:v>
                </c:pt>
                <c:pt idx="23">
                  <c:v>2</c:v>
                </c:pt>
                <c:pt idx="24">
                  <c:v>1</c:v>
                </c:pt>
                <c:pt idx="25">
                  <c:v>0</c:v>
                </c:pt>
                <c:pt idx="26">
                  <c:v>2</c:v>
                </c:pt>
                <c:pt idx="27">
                  <c:v>1</c:v>
                </c:pt>
                <c:pt idx="28">
                  <c:v>1</c:v>
                </c:pt>
                <c:pt idx="29">
                  <c:v>1</c:v>
                </c:pt>
              </c:numCache>
            </c:numRef>
          </c:val>
          <c:extLst>
            <c:ext xmlns:c16="http://schemas.microsoft.com/office/drawing/2014/chart" uri="{C3380CC4-5D6E-409C-BE32-E72D297353CC}">
              <c16:uniqueId val="{00000000-DCAC-45CD-981C-80B6456682CF}"/>
            </c:ext>
          </c:extLst>
        </c:ser>
        <c:ser>
          <c:idx val="0"/>
          <c:order val="1"/>
          <c:tx>
            <c:strRef>
              <c:f>'Individual results'!$D$5</c:f>
              <c:strCache>
                <c:ptCount val="1"/>
                <c:pt idx="0">
                  <c:v>Individual 3</c:v>
                </c:pt>
              </c:strCache>
            </c:strRef>
          </c:tx>
          <c:spPr>
            <a:solidFill>
              <a:schemeClr val="accent1">
                <a:alpha val="10196"/>
              </a:schemeClr>
            </a:solidFill>
            <a:ln w="50800">
              <a:solidFill>
                <a:schemeClr val="accent1">
                  <a:alpha val="30000"/>
                </a:schemeClr>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results'!$D$6:$D$35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CAC-45CD-981C-80B6456682CF}"/>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Department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5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Profiles'!$I$5:$I$34</c:f>
              <c:numCache>
                <c:formatCode>General</c:formatCode>
                <c:ptCount val="30"/>
                <c:pt idx="0">
                  <c:v>3</c:v>
                </c:pt>
                <c:pt idx="1">
                  <c:v>3</c:v>
                </c:pt>
                <c:pt idx="2">
                  <c:v>4</c:v>
                </c:pt>
                <c:pt idx="3">
                  <c:v>2</c:v>
                </c:pt>
                <c:pt idx="4">
                  <c:v>3</c:v>
                </c:pt>
                <c:pt idx="5">
                  <c:v>3</c:v>
                </c:pt>
                <c:pt idx="6">
                  <c:v>0</c:v>
                </c:pt>
                <c:pt idx="7">
                  <c:v>2</c:v>
                </c:pt>
                <c:pt idx="8">
                  <c:v>3</c:v>
                </c:pt>
                <c:pt idx="9">
                  <c:v>3</c:v>
                </c:pt>
                <c:pt idx="10">
                  <c:v>0</c:v>
                </c:pt>
                <c:pt idx="11">
                  <c:v>3</c:v>
                </c:pt>
                <c:pt idx="12">
                  <c:v>0</c:v>
                </c:pt>
                <c:pt idx="13">
                  <c:v>0</c:v>
                </c:pt>
                <c:pt idx="14">
                  <c:v>2</c:v>
                </c:pt>
                <c:pt idx="15">
                  <c:v>2</c:v>
                </c:pt>
                <c:pt idx="16">
                  <c:v>2</c:v>
                </c:pt>
                <c:pt idx="17">
                  <c:v>3</c:v>
                </c:pt>
                <c:pt idx="18">
                  <c:v>2</c:v>
                </c:pt>
                <c:pt idx="19">
                  <c:v>3</c:v>
                </c:pt>
                <c:pt idx="20">
                  <c:v>4</c:v>
                </c:pt>
                <c:pt idx="21">
                  <c:v>3</c:v>
                </c:pt>
                <c:pt idx="22">
                  <c:v>4</c:v>
                </c:pt>
                <c:pt idx="23">
                  <c:v>3</c:v>
                </c:pt>
                <c:pt idx="24">
                  <c:v>4</c:v>
                </c:pt>
                <c:pt idx="25">
                  <c:v>3</c:v>
                </c:pt>
                <c:pt idx="26">
                  <c:v>4</c:v>
                </c:pt>
                <c:pt idx="27">
                  <c:v>3</c:v>
                </c:pt>
                <c:pt idx="28">
                  <c:v>3</c:v>
                </c:pt>
                <c:pt idx="29">
                  <c:v>4</c:v>
                </c:pt>
              </c:numCache>
            </c:numRef>
          </c:val>
          <c:extLst>
            <c:ext xmlns:c16="http://schemas.microsoft.com/office/drawing/2014/chart" uri="{C3380CC4-5D6E-409C-BE32-E72D297353CC}">
              <c16:uniqueId val="{00000000-6FFA-4FF9-B39C-619D0FEC72C8}"/>
            </c:ext>
          </c:extLst>
        </c:ser>
        <c:ser>
          <c:idx val="0"/>
          <c:order val="1"/>
          <c:tx>
            <c:strRef>
              <c:f>'Individual results'!$AJ$5</c:f>
              <c:strCache>
                <c:ptCount val="1"/>
                <c:pt idx="0">
                  <c:v>Individual 5</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results'!$AJ$6:$AJ$35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6FFA-4FF9-B39C-619D0FEC72C8}"/>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New Job Profile</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1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4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Profiles'!$J$5:$J$34</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74C1-4547-B470-A76198BB4039}"/>
            </c:ext>
          </c:extLst>
        </c:ser>
        <c:ser>
          <c:idx val="0"/>
          <c:order val="1"/>
          <c:tx>
            <c:strRef>
              <c:f>'Individual results'!$AL$5</c:f>
              <c:strCache>
                <c:ptCount val="1"/>
                <c:pt idx="0">
                  <c:v>Individual 1</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results'!$AL$6:$AL$35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74C1-4547-B470-A76198BB4039}"/>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New Job Profile</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2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4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Profiles'!$J$5:$J$34</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226E-4526-AFB8-727E3B82A6B8}"/>
            </c:ext>
          </c:extLst>
        </c:ser>
        <c:ser>
          <c:idx val="0"/>
          <c:order val="1"/>
          <c:tx>
            <c:strRef>
              <c:f>'Individual results'!$AM$5</c:f>
              <c:strCache>
                <c:ptCount val="1"/>
                <c:pt idx="0">
                  <c:v>Individual 2</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results'!$AM$6:$AM$35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226E-4526-AFB8-727E3B82A6B8}"/>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New Job Profile</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3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4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Profiles'!$J$5:$J$34</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6447-4ABF-BB87-634292825CB8}"/>
            </c:ext>
          </c:extLst>
        </c:ser>
        <c:ser>
          <c:idx val="0"/>
          <c:order val="1"/>
          <c:tx>
            <c:strRef>
              <c:f>'Individual results'!$AN$5</c:f>
              <c:strCache>
                <c:ptCount val="1"/>
                <c:pt idx="0">
                  <c:v>Individual 3</c:v>
                </c:pt>
              </c:strCache>
            </c:strRef>
          </c:tx>
          <c:spPr>
            <a:solidFill>
              <a:schemeClr val="accent1">
                <a:alpha val="10196"/>
              </a:scheme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results'!$AN$6:$AN$35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6447-4ABF-BB87-634292825CB8}"/>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New Job Profile</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4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4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Profiles'!$J$5:$J$34</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54BE-4774-81D5-7B4576452ADF}"/>
            </c:ext>
          </c:extLst>
        </c:ser>
        <c:ser>
          <c:idx val="0"/>
          <c:order val="1"/>
          <c:tx>
            <c:strRef>
              <c:f>'Individual results'!$AO$5</c:f>
              <c:strCache>
                <c:ptCount val="1"/>
                <c:pt idx="0">
                  <c:v>Individual 4</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results'!$AO$6:$AO$35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4BE-4774-81D5-7B4576452ADF}"/>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New Job Profile</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5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4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Profiles'!$J$5:$J$34</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A020-4E4E-A659-7ED0315ADABC}"/>
            </c:ext>
          </c:extLst>
        </c:ser>
        <c:ser>
          <c:idx val="0"/>
          <c:order val="1"/>
          <c:tx>
            <c:strRef>
              <c:f>'Individual results'!$AP$5</c:f>
              <c:strCache>
                <c:ptCount val="1"/>
                <c:pt idx="0">
                  <c:v>Individual 5</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results'!$AP$6:$AP$35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A020-4E4E-A659-7ED0315ADABC}"/>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Procurement support officer Average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'Profile results'!$B$5</c:f>
              <c:strCache>
                <c:ptCount val="1"/>
                <c:pt idx="0">
                  <c:v>Target</c:v>
                </c:pt>
              </c:strCache>
            </c:strRef>
          </c:tx>
          <c:spPr>
            <a:solidFill>
              <a:srgbClr val="1F4E78">
                <a:alpha val="20000"/>
              </a:srgb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results'!$B$6:$B$35</c:f>
              <c:numCache>
                <c:formatCode>0.00_ ;[Red]\-0.00\ </c:formatCode>
                <c:ptCount val="30"/>
                <c:pt idx="0">
                  <c:v>0</c:v>
                </c:pt>
                <c:pt idx="1">
                  <c:v>1</c:v>
                </c:pt>
                <c:pt idx="2">
                  <c:v>0</c:v>
                </c:pt>
                <c:pt idx="3">
                  <c:v>1</c:v>
                </c:pt>
                <c:pt idx="4">
                  <c:v>0</c:v>
                </c:pt>
                <c:pt idx="5">
                  <c:v>0</c:v>
                </c:pt>
                <c:pt idx="6">
                  <c:v>0</c:v>
                </c:pt>
                <c:pt idx="7">
                  <c:v>1</c:v>
                </c:pt>
                <c:pt idx="8">
                  <c:v>0</c:v>
                </c:pt>
                <c:pt idx="9">
                  <c:v>1</c:v>
                </c:pt>
                <c:pt idx="10">
                  <c:v>1</c:v>
                </c:pt>
                <c:pt idx="11">
                  <c:v>0</c:v>
                </c:pt>
                <c:pt idx="12">
                  <c:v>1</c:v>
                </c:pt>
                <c:pt idx="13">
                  <c:v>1</c:v>
                </c:pt>
                <c:pt idx="14">
                  <c:v>0</c:v>
                </c:pt>
                <c:pt idx="15">
                  <c:v>1</c:v>
                </c:pt>
                <c:pt idx="16">
                  <c:v>1</c:v>
                </c:pt>
                <c:pt idx="17">
                  <c:v>1</c:v>
                </c:pt>
                <c:pt idx="18">
                  <c:v>0</c:v>
                </c:pt>
                <c:pt idx="19">
                  <c:v>0</c:v>
                </c:pt>
                <c:pt idx="20">
                  <c:v>1</c:v>
                </c:pt>
                <c:pt idx="21">
                  <c:v>1</c:v>
                </c:pt>
                <c:pt idx="22">
                  <c:v>2</c:v>
                </c:pt>
                <c:pt idx="23">
                  <c:v>2</c:v>
                </c:pt>
                <c:pt idx="24">
                  <c:v>1</c:v>
                </c:pt>
                <c:pt idx="25">
                  <c:v>0</c:v>
                </c:pt>
                <c:pt idx="26">
                  <c:v>2</c:v>
                </c:pt>
                <c:pt idx="27">
                  <c:v>1</c:v>
                </c:pt>
                <c:pt idx="28">
                  <c:v>1</c:v>
                </c:pt>
                <c:pt idx="29">
                  <c:v>1</c:v>
                </c:pt>
              </c:numCache>
            </c:numRef>
          </c:val>
          <c:extLst>
            <c:ext xmlns:c16="http://schemas.microsoft.com/office/drawing/2014/chart" uri="{C3380CC4-5D6E-409C-BE32-E72D297353CC}">
              <c16:uniqueId val="{00000004-C7D1-456D-B6CE-2AA451D3CEDB}"/>
            </c:ext>
          </c:extLst>
        </c:ser>
        <c:ser>
          <c:idx val="1"/>
          <c:order val="1"/>
          <c:tx>
            <c:strRef>
              <c:f>'Profile results'!$C$5</c:f>
              <c:strCache>
                <c:ptCount val="1"/>
                <c:pt idx="0">
                  <c:v>Average</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results'!$C$6:$C$35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5-C7D1-456D-B6CE-2AA451D3CED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869299504169101"/>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r>
              <a:rPr lang="en-GB" sz="1400" b="1" i="0" baseline="0">
                <a:effectLst/>
              </a:rPr>
              <a:t>Procurement support officer Maximum Scores</a:t>
            </a:r>
            <a:endParaRPr lang="en-GB" sz="1100">
              <a:effectLst/>
            </a:endParaRP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'Profile results'!$B$5</c:f>
              <c:strCache>
                <c:ptCount val="1"/>
                <c:pt idx="0">
                  <c:v>Target</c:v>
                </c:pt>
              </c:strCache>
            </c:strRef>
          </c:tx>
          <c:spPr>
            <a:solidFill>
              <a:srgbClr val="1F4E78">
                <a:alpha val="20000"/>
              </a:srgb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results'!$B$6:$B$35</c:f>
              <c:numCache>
                <c:formatCode>0.00_ ;[Red]\-0.00\ </c:formatCode>
                <c:ptCount val="30"/>
                <c:pt idx="0">
                  <c:v>0</c:v>
                </c:pt>
                <c:pt idx="1">
                  <c:v>1</c:v>
                </c:pt>
                <c:pt idx="2">
                  <c:v>0</c:v>
                </c:pt>
                <c:pt idx="3">
                  <c:v>1</c:v>
                </c:pt>
                <c:pt idx="4">
                  <c:v>0</c:v>
                </c:pt>
                <c:pt idx="5">
                  <c:v>0</c:v>
                </c:pt>
                <c:pt idx="6">
                  <c:v>0</c:v>
                </c:pt>
                <c:pt idx="7">
                  <c:v>1</c:v>
                </c:pt>
                <c:pt idx="8">
                  <c:v>0</c:v>
                </c:pt>
                <c:pt idx="9">
                  <c:v>1</c:v>
                </c:pt>
                <c:pt idx="10">
                  <c:v>1</c:v>
                </c:pt>
                <c:pt idx="11">
                  <c:v>0</c:v>
                </c:pt>
                <c:pt idx="12">
                  <c:v>1</c:v>
                </c:pt>
                <c:pt idx="13">
                  <c:v>1</c:v>
                </c:pt>
                <c:pt idx="14">
                  <c:v>0</c:v>
                </c:pt>
                <c:pt idx="15">
                  <c:v>1</c:v>
                </c:pt>
                <c:pt idx="16">
                  <c:v>1</c:v>
                </c:pt>
                <c:pt idx="17">
                  <c:v>1</c:v>
                </c:pt>
                <c:pt idx="18">
                  <c:v>0</c:v>
                </c:pt>
                <c:pt idx="19">
                  <c:v>0</c:v>
                </c:pt>
                <c:pt idx="20">
                  <c:v>1</c:v>
                </c:pt>
                <c:pt idx="21">
                  <c:v>1</c:v>
                </c:pt>
                <c:pt idx="22">
                  <c:v>2</c:v>
                </c:pt>
                <c:pt idx="23">
                  <c:v>2</c:v>
                </c:pt>
                <c:pt idx="24">
                  <c:v>1</c:v>
                </c:pt>
                <c:pt idx="25">
                  <c:v>0</c:v>
                </c:pt>
                <c:pt idx="26">
                  <c:v>2</c:v>
                </c:pt>
                <c:pt idx="27">
                  <c:v>1</c:v>
                </c:pt>
                <c:pt idx="28">
                  <c:v>1</c:v>
                </c:pt>
                <c:pt idx="29">
                  <c:v>1</c:v>
                </c:pt>
              </c:numCache>
            </c:numRef>
          </c:val>
          <c:extLst>
            <c:ext xmlns:c16="http://schemas.microsoft.com/office/drawing/2014/chart" uri="{C3380CC4-5D6E-409C-BE32-E72D297353CC}">
              <c16:uniqueId val="{00000020-F934-4882-9D0B-FAE53048679C}"/>
            </c:ext>
          </c:extLst>
        </c:ser>
        <c:ser>
          <c:idx val="2"/>
          <c:order val="1"/>
          <c:tx>
            <c:strRef>
              <c:f>'Profile results'!$D$5</c:f>
              <c:strCache>
                <c:ptCount val="1"/>
                <c:pt idx="0">
                  <c:v>Max</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results'!$D$6:$D$35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22-F934-4882-9D0B-FAE53048679C}"/>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22928450896496"/>
          <c:h val="0.1470579665923755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Standalone public buyer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Average Scores</a:t>
            </a:r>
          </a:p>
        </c:rich>
      </c:tx>
      <c:layout>
        <c:manualLayout>
          <c:xMode val="edge"/>
          <c:yMode val="edge"/>
          <c:x val="1.0665824414776662E-2"/>
          <c:y val="1.6710028048512078E-2"/>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'Profile results'!$F$5</c:f>
              <c:strCache>
                <c:ptCount val="1"/>
                <c:pt idx="0">
                  <c:v>Target</c:v>
                </c:pt>
              </c:strCache>
            </c:strRef>
          </c:tx>
          <c:spPr>
            <a:solidFill>
              <a:schemeClr val="accent1">
                <a:alpha val="20000"/>
              </a:scheme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results'!$F$6:$F$35</c:f>
              <c:numCache>
                <c:formatCode>0.00_ ;[Red]\-0.00\ </c:formatCode>
                <c:ptCount val="30"/>
                <c:pt idx="0">
                  <c:v>1</c:v>
                </c:pt>
                <c:pt idx="1">
                  <c:v>2</c:v>
                </c:pt>
                <c:pt idx="2">
                  <c:v>2</c:v>
                </c:pt>
                <c:pt idx="3">
                  <c:v>2</c:v>
                </c:pt>
                <c:pt idx="4">
                  <c:v>1</c:v>
                </c:pt>
                <c:pt idx="5">
                  <c:v>1</c:v>
                </c:pt>
                <c:pt idx="6">
                  <c:v>1</c:v>
                </c:pt>
                <c:pt idx="7">
                  <c:v>1</c:v>
                </c:pt>
                <c:pt idx="8">
                  <c:v>2</c:v>
                </c:pt>
                <c:pt idx="9">
                  <c:v>1</c:v>
                </c:pt>
                <c:pt idx="10">
                  <c:v>2</c:v>
                </c:pt>
                <c:pt idx="11">
                  <c:v>2</c:v>
                </c:pt>
                <c:pt idx="12">
                  <c:v>2</c:v>
                </c:pt>
                <c:pt idx="13">
                  <c:v>2</c:v>
                </c:pt>
                <c:pt idx="14">
                  <c:v>2</c:v>
                </c:pt>
                <c:pt idx="15">
                  <c:v>2</c:v>
                </c:pt>
                <c:pt idx="16">
                  <c:v>2</c:v>
                </c:pt>
                <c:pt idx="17">
                  <c:v>2</c:v>
                </c:pt>
                <c:pt idx="18">
                  <c:v>1</c:v>
                </c:pt>
                <c:pt idx="19">
                  <c:v>2</c:v>
                </c:pt>
                <c:pt idx="20">
                  <c:v>2</c:v>
                </c:pt>
                <c:pt idx="21">
                  <c:v>2</c:v>
                </c:pt>
                <c:pt idx="22">
                  <c:v>3</c:v>
                </c:pt>
                <c:pt idx="23">
                  <c:v>1</c:v>
                </c:pt>
                <c:pt idx="24">
                  <c:v>1</c:v>
                </c:pt>
                <c:pt idx="25">
                  <c:v>1</c:v>
                </c:pt>
                <c:pt idx="26">
                  <c:v>2</c:v>
                </c:pt>
                <c:pt idx="27">
                  <c:v>2</c:v>
                </c:pt>
                <c:pt idx="28">
                  <c:v>2</c:v>
                </c:pt>
                <c:pt idx="29">
                  <c:v>2</c:v>
                </c:pt>
              </c:numCache>
            </c:numRef>
          </c:val>
          <c:extLst>
            <c:ext xmlns:c16="http://schemas.microsoft.com/office/drawing/2014/chart" uri="{C3380CC4-5D6E-409C-BE32-E72D297353CC}">
              <c16:uniqueId val="{00000000-3158-4CB4-BD9B-8DEB26E6E77B}"/>
            </c:ext>
          </c:extLst>
        </c:ser>
        <c:ser>
          <c:idx val="1"/>
          <c:order val="1"/>
          <c:tx>
            <c:strRef>
              <c:f>'Profile results'!$G$5</c:f>
              <c:strCache>
                <c:ptCount val="1"/>
                <c:pt idx="0">
                  <c:v>Average</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results'!$G$6:$G$35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3158-4CB4-BD9B-8DEB26E6E77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r>
              <a:rPr lang="en-GB" sz="1400" b="1" i="0" baseline="0">
                <a:effectLst/>
              </a:rPr>
              <a:t>Standalone public buyer</a:t>
            </a:r>
          </a:p>
          <a:p>
            <a:pPr marL="0" marR="0" lvl="0" indent="0" algn="l" defTabSz="914400" rtl="0" eaLnBrk="1" fontAlgn="auto" latinLnBrk="0" hangingPunct="1">
              <a:lnSpc>
                <a:spcPct val="100000"/>
              </a:lnSpc>
              <a:spcBef>
                <a:spcPts val="0"/>
              </a:spcBef>
              <a:spcAft>
                <a:spcPts val="0"/>
              </a:spcAft>
              <a:buClrTx/>
              <a:buSzTx/>
              <a:buFontTx/>
              <a:buNone/>
              <a:tabLst/>
              <a:defRPr lang="en-GB" sz="1400" b="1">
                <a:solidFill>
                  <a:srgbClr val="1F4E78"/>
                </a:solidFill>
              </a:defRPr>
            </a:pPr>
            <a:r>
              <a:rPr lang="en-GB" sz="1400" b="1" i="0" baseline="0">
                <a:effectLst/>
              </a:rPr>
              <a:t>Maximum Scores</a:t>
            </a:r>
            <a:endParaRPr lang="en-GB" sz="1100">
              <a:effectLst/>
            </a:endParaRP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'Profile results'!$F$5</c:f>
              <c:strCache>
                <c:ptCount val="1"/>
                <c:pt idx="0">
                  <c:v>Target</c:v>
                </c:pt>
              </c:strCache>
            </c:strRef>
          </c:tx>
          <c:spPr>
            <a:solidFill>
              <a:srgbClr val="1F4E78">
                <a:alpha val="20000"/>
              </a:srgb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results'!$F$6:$F$35</c:f>
              <c:numCache>
                <c:formatCode>0.00_ ;[Red]\-0.00\ </c:formatCode>
                <c:ptCount val="30"/>
                <c:pt idx="0">
                  <c:v>1</c:v>
                </c:pt>
                <c:pt idx="1">
                  <c:v>2</c:v>
                </c:pt>
                <c:pt idx="2">
                  <c:v>2</c:v>
                </c:pt>
                <c:pt idx="3">
                  <c:v>2</c:v>
                </c:pt>
                <c:pt idx="4">
                  <c:v>1</c:v>
                </c:pt>
                <c:pt idx="5">
                  <c:v>1</c:v>
                </c:pt>
                <c:pt idx="6">
                  <c:v>1</c:v>
                </c:pt>
                <c:pt idx="7">
                  <c:v>1</c:v>
                </c:pt>
                <c:pt idx="8">
                  <c:v>2</c:v>
                </c:pt>
                <c:pt idx="9">
                  <c:v>1</c:v>
                </c:pt>
                <c:pt idx="10">
                  <c:v>2</c:v>
                </c:pt>
                <c:pt idx="11">
                  <c:v>2</c:v>
                </c:pt>
                <c:pt idx="12">
                  <c:v>2</c:v>
                </c:pt>
                <c:pt idx="13">
                  <c:v>2</c:v>
                </c:pt>
                <c:pt idx="14">
                  <c:v>2</c:v>
                </c:pt>
                <c:pt idx="15">
                  <c:v>2</c:v>
                </c:pt>
                <c:pt idx="16">
                  <c:v>2</c:v>
                </c:pt>
                <c:pt idx="17">
                  <c:v>2</c:v>
                </c:pt>
                <c:pt idx="18">
                  <c:v>1</c:v>
                </c:pt>
                <c:pt idx="19">
                  <c:v>2</c:v>
                </c:pt>
                <c:pt idx="20">
                  <c:v>2</c:v>
                </c:pt>
                <c:pt idx="21">
                  <c:v>2</c:v>
                </c:pt>
                <c:pt idx="22">
                  <c:v>3</c:v>
                </c:pt>
                <c:pt idx="23">
                  <c:v>1</c:v>
                </c:pt>
                <c:pt idx="24">
                  <c:v>1</c:v>
                </c:pt>
                <c:pt idx="25">
                  <c:v>1</c:v>
                </c:pt>
                <c:pt idx="26">
                  <c:v>2</c:v>
                </c:pt>
                <c:pt idx="27">
                  <c:v>2</c:v>
                </c:pt>
                <c:pt idx="28">
                  <c:v>2</c:v>
                </c:pt>
                <c:pt idx="29">
                  <c:v>2</c:v>
                </c:pt>
              </c:numCache>
            </c:numRef>
          </c:val>
          <c:extLst>
            <c:ext xmlns:c16="http://schemas.microsoft.com/office/drawing/2014/chart" uri="{C3380CC4-5D6E-409C-BE32-E72D297353CC}">
              <c16:uniqueId val="{00000000-7BEF-4D13-9D25-FC933C7CC225}"/>
            </c:ext>
          </c:extLst>
        </c:ser>
        <c:ser>
          <c:idx val="2"/>
          <c:order val="1"/>
          <c:tx>
            <c:strRef>
              <c:f>'Profile results'!$H$5</c:f>
              <c:strCache>
                <c:ptCount val="1"/>
                <c:pt idx="0">
                  <c:v>Max</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results'!$H$6:$H$35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7BEF-4D13-9D25-FC933C7CC225}"/>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baseline="0">
                <a:effectLst/>
              </a:rPr>
              <a:t>Procurement Suport Officer </a:t>
            </a:r>
            <a:r>
              <a:rPr lang="en-GB" sz="1400" b="1" i="0" u="none" strike="noStrike" kern="1200" spc="70" baseline="0">
                <a:solidFill>
                  <a:srgbClr val="1F4E78"/>
                </a:solidFill>
                <a:latin typeface="EC Square Sans Pro" panose="020B0506040000020004" pitchFamily="34" charset="0"/>
                <a:ea typeface="+mn-ea"/>
                <a:cs typeface="+mn-cs"/>
              </a:rPr>
              <a:t>Individual 4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Profiles'!$D$5:$D$34</c:f>
              <c:numCache>
                <c:formatCode>General</c:formatCode>
                <c:ptCount val="30"/>
                <c:pt idx="0">
                  <c:v>0</c:v>
                </c:pt>
                <c:pt idx="1">
                  <c:v>1</c:v>
                </c:pt>
                <c:pt idx="2">
                  <c:v>0</c:v>
                </c:pt>
                <c:pt idx="3">
                  <c:v>1</c:v>
                </c:pt>
                <c:pt idx="4">
                  <c:v>0</c:v>
                </c:pt>
                <c:pt idx="5">
                  <c:v>0</c:v>
                </c:pt>
                <c:pt idx="6">
                  <c:v>0</c:v>
                </c:pt>
                <c:pt idx="7">
                  <c:v>1</c:v>
                </c:pt>
                <c:pt idx="8">
                  <c:v>0</c:v>
                </c:pt>
                <c:pt idx="9">
                  <c:v>1</c:v>
                </c:pt>
                <c:pt idx="10">
                  <c:v>1</c:v>
                </c:pt>
                <c:pt idx="11">
                  <c:v>0</c:v>
                </c:pt>
                <c:pt idx="12">
                  <c:v>1</c:v>
                </c:pt>
                <c:pt idx="13">
                  <c:v>1</c:v>
                </c:pt>
                <c:pt idx="14">
                  <c:v>0</c:v>
                </c:pt>
                <c:pt idx="15">
                  <c:v>1</c:v>
                </c:pt>
                <c:pt idx="16">
                  <c:v>1</c:v>
                </c:pt>
                <c:pt idx="17">
                  <c:v>1</c:v>
                </c:pt>
                <c:pt idx="18">
                  <c:v>0</c:v>
                </c:pt>
                <c:pt idx="19">
                  <c:v>0</c:v>
                </c:pt>
                <c:pt idx="20">
                  <c:v>1</c:v>
                </c:pt>
                <c:pt idx="21">
                  <c:v>1</c:v>
                </c:pt>
                <c:pt idx="22">
                  <c:v>2</c:v>
                </c:pt>
                <c:pt idx="23">
                  <c:v>2</c:v>
                </c:pt>
                <c:pt idx="24">
                  <c:v>1</c:v>
                </c:pt>
                <c:pt idx="25">
                  <c:v>0</c:v>
                </c:pt>
                <c:pt idx="26">
                  <c:v>2</c:v>
                </c:pt>
                <c:pt idx="27">
                  <c:v>1</c:v>
                </c:pt>
                <c:pt idx="28">
                  <c:v>1</c:v>
                </c:pt>
                <c:pt idx="29">
                  <c:v>1</c:v>
                </c:pt>
              </c:numCache>
            </c:numRef>
          </c:val>
          <c:extLst>
            <c:ext xmlns:c16="http://schemas.microsoft.com/office/drawing/2014/chart" uri="{C3380CC4-5D6E-409C-BE32-E72D297353CC}">
              <c16:uniqueId val="{00000000-4C68-466C-A790-C3855AE5F21D}"/>
            </c:ext>
          </c:extLst>
        </c:ser>
        <c:ser>
          <c:idx val="0"/>
          <c:order val="1"/>
          <c:tx>
            <c:strRef>
              <c:f>'Individual results'!$E$5</c:f>
              <c:strCache>
                <c:ptCount val="1"/>
                <c:pt idx="0">
                  <c:v>Individual 4</c:v>
                </c:pt>
              </c:strCache>
            </c:strRef>
          </c:tx>
          <c:spPr>
            <a:solidFill>
              <a:schemeClr val="accent1">
                <a:alpha val="10196"/>
              </a:schemeClr>
            </a:solidFill>
            <a:ln w="50800">
              <a:solidFill>
                <a:schemeClr val="accent1">
                  <a:alpha val="30000"/>
                </a:schemeClr>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results'!$E$6:$E$35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4C68-466C-A790-C3855AE5F21D}"/>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Public procurement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Average Scores</a:t>
            </a:r>
          </a:p>
        </c:rich>
      </c:tx>
      <c:layout>
        <c:manualLayout>
          <c:xMode val="edge"/>
          <c:yMode val="edge"/>
          <c:x val="1.4725768368369262E-2"/>
          <c:y val="2.3753760024380196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'Profile results'!$J$5</c:f>
              <c:strCache>
                <c:ptCount val="1"/>
                <c:pt idx="0">
                  <c:v>Target</c:v>
                </c:pt>
              </c:strCache>
            </c:strRef>
          </c:tx>
          <c:spPr>
            <a:solidFill>
              <a:srgbClr val="5B9BD5">
                <a:alpha val="20000"/>
              </a:srgbClr>
            </a:solidFill>
            <a:ln w="50800">
              <a:solidFill>
                <a:srgbClr val="44546A"/>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results'!$J$6:$J$35</c:f>
              <c:numCache>
                <c:formatCode>0.00_ ;[Red]\-0.00\ </c:formatCode>
                <c:ptCount val="30"/>
                <c:pt idx="0">
                  <c:v>1</c:v>
                </c:pt>
                <c:pt idx="1">
                  <c:v>3</c:v>
                </c:pt>
                <c:pt idx="2">
                  <c:v>1</c:v>
                </c:pt>
                <c:pt idx="3">
                  <c:v>2</c:v>
                </c:pt>
                <c:pt idx="4">
                  <c:v>2</c:v>
                </c:pt>
                <c:pt idx="5">
                  <c:v>2</c:v>
                </c:pt>
                <c:pt idx="6">
                  <c:v>1</c:v>
                </c:pt>
                <c:pt idx="7">
                  <c:v>1</c:v>
                </c:pt>
                <c:pt idx="8">
                  <c:v>2</c:v>
                </c:pt>
                <c:pt idx="9">
                  <c:v>2</c:v>
                </c:pt>
                <c:pt idx="10">
                  <c:v>2</c:v>
                </c:pt>
                <c:pt idx="11">
                  <c:v>2</c:v>
                </c:pt>
                <c:pt idx="12">
                  <c:v>2</c:v>
                </c:pt>
                <c:pt idx="13">
                  <c:v>2</c:v>
                </c:pt>
                <c:pt idx="14">
                  <c:v>2</c:v>
                </c:pt>
                <c:pt idx="15">
                  <c:v>1</c:v>
                </c:pt>
                <c:pt idx="16">
                  <c:v>1</c:v>
                </c:pt>
                <c:pt idx="17">
                  <c:v>2</c:v>
                </c:pt>
                <c:pt idx="18">
                  <c:v>1</c:v>
                </c:pt>
                <c:pt idx="19">
                  <c:v>1</c:v>
                </c:pt>
                <c:pt idx="20">
                  <c:v>2</c:v>
                </c:pt>
                <c:pt idx="21">
                  <c:v>2</c:v>
                </c:pt>
                <c:pt idx="22">
                  <c:v>2</c:v>
                </c:pt>
                <c:pt idx="23">
                  <c:v>2</c:v>
                </c:pt>
                <c:pt idx="24">
                  <c:v>2</c:v>
                </c:pt>
                <c:pt idx="25">
                  <c:v>1</c:v>
                </c:pt>
                <c:pt idx="26">
                  <c:v>2</c:v>
                </c:pt>
                <c:pt idx="27">
                  <c:v>2</c:v>
                </c:pt>
                <c:pt idx="28">
                  <c:v>2</c:v>
                </c:pt>
                <c:pt idx="29">
                  <c:v>2</c:v>
                </c:pt>
              </c:numCache>
            </c:numRef>
          </c:val>
          <c:extLst>
            <c:ext xmlns:c16="http://schemas.microsoft.com/office/drawing/2014/chart" uri="{C3380CC4-5D6E-409C-BE32-E72D297353CC}">
              <c16:uniqueId val="{00000000-6B7F-4798-B583-FCF54913D874}"/>
            </c:ext>
          </c:extLst>
        </c:ser>
        <c:ser>
          <c:idx val="1"/>
          <c:order val="1"/>
          <c:tx>
            <c:strRef>
              <c:f>'Profile results'!$K$5</c:f>
              <c:strCache>
                <c:ptCount val="1"/>
                <c:pt idx="0">
                  <c:v>Average</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results'!$K$6:$K$35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6B7F-4798-B583-FCF54913D874}"/>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r>
              <a:rPr lang="en-GB" sz="1400" b="1" i="0" baseline="0">
                <a:effectLst/>
              </a:rPr>
              <a:t>Public procurement specialist</a:t>
            </a:r>
          </a:p>
          <a:p>
            <a:pPr marL="0" marR="0" lvl="0" indent="0" algn="l" defTabSz="914400" rtl="0" eaLnBrk="1" fontAlgn="auto" latinLnBrk="0" hangingPunct="1">
              <a:lnSpc>
                <a:spcPct val="100000"/>
              </a:lnSpc>
              <a:spcBef>
                <a:spcPts val="0"/>
              </a:spcBef>
              <a:spcAft>
                <a:spcPts val="0"/>
              </a:spcAft>
              <a:buClrTx/>
              <a:buSzTx/>
              <a:buFontTx/>
              <a:buNone/>
              <a:tabLst/>
              <a:defRPr lang="en-GB" sz="1400" b="1">
                <a:solidFill>
                  <a:srgbClr val="1F4E78"/>
                </a:solidFill>
              </a:defRPr>
            </a:pPr>
            <a:r>
              <a:rPr lang="en-GB" sz="1400" b="1" i="0" baseline="0">
                <a:effectLst/>
              </a:rPr>
              <a:t>Maximum Scores</a:t>
            </a:r>
            <a:endParaRPr lang="en-GB" sz="1100">
              <a:effectLst/>
            </a:endParaRP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'Profile results'!$J$5</c:f>
              <c:strCache>
                <c:ptCount val="1"/>
                <c:pt idx="0">
                  <c:v>Target</c:v>
                </c:pt>
              </c:strCache>
            </c:strRef>
          </c:tx>
          <c:spPr>
            <a:solidFill>
              <a:srgbClr val="5B9BD5">
                <a:alpha val="20000"/>
              </a:srgb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results'!$J$6:$J$35</c:f>
              <c:numCache>
                <c:formatCode>0.00_ ;[Red]\-0.00\ </c:formatCode>
                <c:ptCount val="30"/>
                <c:pt idx="0">
                  <c:v>1</c:v>
                </c:pt>
                <c:pt idx="1">
                  <c:v>3</c:v>
                </c:pt>
                <c:pt idx="2">
                  <c:v>1</c:v>
                </c:pt>
                <c:pt idx="3">
                  <c:v>2</c:v>
                </c:pt>
                <c:pt idx="4">
                  <c:v>2</c:v>
                </c:pt>
                <c:pt idx="5">
                  <c:v>2</c:v>
                </c:pt>
                <c:pt idx="6">
                  <c:v>1</c:v>
                </c:pt>
                <c:pt idx="7">
                  <c:v>1</c:v>
                </c:pt>
                <c:pt idx="8">
                  <c:v>2</c:v>
                </c:pt>
                <c:pt idx="9">
                  <c:v>2</c:v>
                </c:pt>
                <c:pt idx="10">
                  <c:v>2</c:v>
                </c:pt>
                <c:pt idx="11">
                  <c:v>2</c:v>
                </c:pt>
                <c:pt idx="12">
                  <c:v>2</c:v>
                </c:pt>
                <c:pt idx="13">
                  <c:v>2</c:v>
                </c:pt>
                <c:pt idx="14">
                  <c:v>2</c:v>
                </c:pt>
                <c:pt idx="15">
                  <c:v>1</c:v>
                </c:pt>
                <c:pt idx="16">
                  <c:v>1</c:v>
                </c:pt>
                <c:pt idx="17">
                  <c:v>2</c:v>
                </c:pt>
                <c:pt idx="18">
                  <c:v>1</c:v>
                </c:pt>
                <c:pt idx="19">
                  <c:v>1</c:v>
                </c:pt>
                <c:pt idx="20">
                  <c:v>2</c:v>
                </c:pt>
                <c:pt idx="21">
                  <c:v>2</c:v>
                </c:pt>
                <c:pt idx="22">
                  <c:v>2</c:v>
                </c:pt>
                <c:pt idx="23">
                  <c:v>2</c:v>
                </c:pt>
                <c:pt idx="24">
                  <c:v>2</c:v>
                </c:pt>
                <c:pt idx="25">
                  <c:v>1</c:v>
                </c:pt>
                <c:pt idx="26">
                  <c:v>2</c:v>
                </c:pt>
                <c:pt idx="27">
                  <c:v>2</c:v>
                </c:pt>
                <c:pt idx="28">
                  <c:v>2</c:v>
                </c:pt>
                <c:pt idx="29">
                  <c:v>2</c:v>
                </c:pt>
              </c:numCache>
            </c:numRef>
          </c:val>
          <c:extLst>
            <c:ext xmlns:c16="http://schemas.microsoft.com/office/drawing/2014/chart" uri="{C3380CC4-5D6E-409C-BE32-E72D297353CC}">
              <c16:uniqueId val="{00000000-8B76-43E7-9210-F3094CB2855A}"/>
            </c:ext>
          </c:extLst>
        </c:ser>
        <c:ser>
          <c:idx val="2"/>
          <c:order val="1"/>
          <c:tx>
            <c:strRef>
              <c:f>'Profile results'!$L$5</c:f>
              <c:strCache>
                <c:ptCount val="1"/>
                <c:pt idx="0">
                  <c:v>Max</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results'!$L$6:$L$35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8B76-43E7-9210-F3094CB2855A}"/>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Category specialist</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Average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'Profile results'!$N$5</c:f>
              <c:strCache>
                <c:ptCount val="1"/>
                <c:pt idx="0">
                  <c:v>Target</c:v>
                </c:pt>
              </c:strCache>
            </c:strRef>
          </c:tx>
          <c:spPr>
            <a:solidFill>
              <a:srgbClr val="5B9BD5">
                <a:alpha val="30196"/>
              </a:srgb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results'!$N$6:$N$35</c:f>
              <c:numCache>
                <c:formatCode>0.00_ ;[Red]\-0.00\ </c:formatCode>
                <c:ptCount val="30"/>
                <c:pt idx="0">
                  <c:v>2</c:v>
                </c:pt>
                <c:pt idx="1">
                  <c:v>3</c:v>
                </c:pt>
                <c:pt idx="2">
                  <c:v>1</c:v>
                </c:pt>
                <c:pt idx="3">
                  <c:v>1</c:v>
                </c:pt>
                <c:pt idx="4">
                  <c:v>3</c:v>
                </c:pt>
                <c:pt idx="5">
                  <c:v>3</c:v>
                </c:pt>
                <c:pt idx="6">
                  <c:v>3</c:v>
                </c:pt>
                <c:pt idx="7">
                  <c:v>2</c:v>
                </c:pt>
                <c:pt idx="8">
                  <c:v>0</c:v>
                </c:pt>
                <c:pt idx="9">
                  <c:v>2</c:v>
                </c:pt>
                <c:pt idx="10">
                  <c:v>2</c:v>
                </c:pt>
                <c:pt idx="11">
                  <c:v>1</c:v>
                </c:pt>
                <c:pt idx="12">
                  <c:v>3</c:v>
                </c:pt>
                <c:pt idx="13">
                  <c:v>1</c:v>
                </c:pt>
                <c:pt idx="14">
                  <c:v>1</c:v>
                </c:pt>
                <c:pt idx="15">
                  <c:v>2</c:v>
                </c:pt>
                <c:pt idx="16">
                  <c:v>0</c:v>
                </c:pt>
                <c:pt idx="17">
                  <c:v>0</c:v>
                </c:pt>
                <c:pt idx="18">
                  <c:v>0</c:v>
                </c:pt>
                <c:pt idx="19">
                  <c:v>2</c:v>
                </c:pt>
                <c:pt idx="20">
                  <c:v>2</c:v>
                </c:pt>
                <c:pt idx="21">
                  <c:v>1</c:v>
                </c:pt>
                <c:pt idx="22">
                  <c:v>1</c:v>
                </c:pt>
                <c:pt idx="23">
                  <c:v>1</c:v>
                </c:pt>
                <c:pt idx="24">
                  <c:v>1</c:v>
                </c:pt>
                <c:pt idx="25">
                  <c:v>0</c:v>
                </c:pt>
                <c:pt idx="26">
                  <c:v>1</c:v>
                </c:pt>
                <c:pt idx="27">
                  <c:v>0</c:v>
                </c:pt>
                <c:pt idx="28">
                  <c:v>2</c:v>
                </c:pt>
                <c:pt idx="29">
                  <c:v>2</c:v>
                </c:pt>
              </c:numCache>
            </c:numRef>
          </c:val>
          <c:extLst>
            <c:ext xmlns:c16="http://schemas.microsoft.com/office/drawing/2014/chart" uri="{C3380CC4-5D6E-409C-BE32-E72D297353CC}">
              <c16:uniqueId val="{00000000-B767-4B86-AABC-F48EFA4200CA}"/>
            </c:ext>
          </c:extLst>
        </c:ser>
        <c:ser>
          <c:idx val="1"/>
          <c:order val="1"/>
          <c:tx>
            <c:strRef>
              <c:f>'Profile results'!$O$5</c:f>
              <c:strCache>
                <c:ptCount val="1"/>
                <c:pt idx="0">
                  <c:v>Average</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results'!$O$6:$O$35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B767-4B86-AABC-F48EFA4200CA}"/>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r>
              <a:rPr lang="en-GB" sz="1400" b="1" i="0" baseline="0">
                <a:effectLst/>
              </a:rPr>
              <a:t>Category specialist</a:t>
            </a:r>
          </a:p>
          <a:p>
            <a:pPr marL="0" marR="0" lvl="0" indent="0" algn="l" defTabSz="914400" rtl="0" eaLnBrk="1" fontAlgn="auto" latinLnBrk="0" hangingPunct="1">
              <a:lnSpc>
                <a:spcPct val="100000"/>
              </a:lnSpc>
              <a:spcBef>
                <a:spcPts val="0"/>
              </a:spcBef>
              <a:spcAft>
                <a:spcPts val="0"/>
              </a:spcAft>
              <a:buClrTx/>
              <a:buSzTx/>
              <a:buFontTx/>
              <a:buNone/>
              <a:tabLst/>
              <a:defRPr lang="en-GB" sz="1400" b="1">
                <a:solidFill>
                  <a:srgbClr val="1F4E78"/>
                </a:solidFill>
              </a:defRPr>
            </a:pPr>
            <a:r>
              <a:rPr lang="en-GB" sz="1400" b="1" i="0" baseline="0">
                <a:effectLst/>
              </a:rPr>
              <a:t>Maximum Scores</a:t>
            </a:r>
            <a:endParaRPr lang="en-GB" sz="1100">
              <a:effectLst/>
            </a:endParaRP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'Profile results'!$N$5</c:f>
              <c:strCache>
                <c:ptCount val="1"/>
                <c:pt idx="0">
                  <c:v>Target</c:v>
                </c:pt>
              </c:strCache>
            </c:strRef>
          </c:tx>
          <c:spPr>
            <a:solidFill>
              <a:schemeClr val="accent1">
                <a:alpha val="20000"/>
              </a:scheme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results'!$N$6:$N$35</c:f>
              <c:numCache>
                <c:formatCode>0.00_ ;[Red]\-0.00\ </c:formatCode>
                <c:ptCount val="30"/>
                <c:pt idx="0">
                  <c:v>2</c:v>
                </c:pt>
                <c:pt idx="1">
                  <c:v>3</c:v>
                </c:pt>
                <c:pt idx="2">
                  <c:v>1</c:v>
                </c:pt>
                <c:pt idx="3">
                  <c:v>1</c:v>
                </c:pt>
                <c:pt idx="4">
                  <c:v>3</c:v>
                </c:pt>
                <c:pt idx="5">
                  <c:v>3</c:v>
                </c:pt>
                <c:pt idx="6">
                  <c:v>3</c:v>
                </c:pt>
                <c:pt idx="7">
                  <c:v>2</c:v>
                </c:pt>
                <c:pt idx="8">
                  <c:v>0</c:v>
                </c:pt>
                <c:pt idx="9">
                  <c:v>2</c:v>
                </c:pt>
                <c:pt idx="10">
                  <c:v>2</c:v>
                </c:pt>
                <c:pt idx="11">
                  <c:v>1</c:v>
                </c:pt>
                <c:pt idx="12">
                  <c:v>3</c:v>
                </c:pt>
                <c:pt idx="13">
                  <c:v>1</c:v>
                </c:pt>
                <c:pt idx="14">
                  <c:v>1</c:v>
                </c:pt>
                <c:pt idx="15">
                  <c:v>2</c:v>
                </c:pt>
                <c:pt idx="16">
                  <c:v>0</c:v>
                </c:pt>
                <c:pt idx="17">
                  <c:v>0</c:v>
                </c:pt>
                <c:pt idx="18">
                  <c:v>0</c:v>
                </c:pt>
                <c:pt idx="19">
                  <c:v>2</c:v>
                </c:pt>
                <c:pt idx="20">
                  <c:v>2</c:v>
                </c:pt>
                <c:pt idx="21">
                  <c:v>1</c:v>
                </c:pt>
                <c:pt idx="22">
                  <c:v>1</c:v>
                </c:pt>
                <c:pt idx="23">
                  <c:v>1</c:v>
                </c:pt>
                <c:pt idx="24">
                  <c:v>1</c:v>
                </c:pt>
                <c:pt idx="25">
                  <c:v>0</c:v>
                </c:pt>
                <c:pt idx="26">
                  <c:v>1</c:v>
                </c:pt>
                <c:pt idx="27">
                  <c:v>0</c:v>
                </c:pt>
                <c:pt idx="28">
                  <c:v>2</c:v>
                </c:pt>
                <c:pt idx="29">
                  <c:v>2</c:v>
                </c:pt>
              </c:numCache>
            </c:numRef>
          </c:val>
          <c:extLst>
            <c:ext xmlns:c16="http://schemas.microsoft.com/office/drawing/2014/chart" uri="{C3380CC4-5D6E-409C-BE32-E72D297353CC}">
              <c16:uniqueId val="{00000000-4584-4AEA-9A55-0D47F6E88E26}"/>
            </c:ext>
          </c:extLst>
        </c:ser>
        <c:ser>
          <c:idx val="2"/>
          <c:order val="1"/>
          <c:tx>
            <c:strRef>
              <c:f>'Profile results'!$P$5</c:f>
              <c:strCache>
                <c:ptCount val="1"/>
                <c:pt idx="0">
                  <c:v>Max</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results'!$P$6:$P$35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4584-4AEA-9A55-0D47F6E88E26}"/>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Contract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Average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'Profile results'!$R$5</c:f>
              <c:strCache>
                <c:ptCount val="1"/>
                <c:pt idx="0">
                  <c:v>Target</c:v>
                </c:pt>
              </c:strCache>
            </c:strRef>
          </c:tx>
          <c:spPr>
            <a:solidFill>
              <a:schemeClr val="accent1">
                <a:alpha val="20000"/>
              </a:scheme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results'!$R$6:$R$35</c:f>
              <c:numCache>
                <c:formatCode>0.00_ ;[Red]\-0.00\ </c:formatCode>
                <c:ptCount val="30"/>
                <c:pt idx="0">
                  <c:v>2</c:v>
                </c:pt>
                <c:pt idx="1">
                  <c:v>2</c:v>
                </c:pt>
                <c:pt idx="2">
                  <c:v>2</c:v>
                </c:pt>
                <c:pt idx="3">
                  <c:v>1</c:v>
                </c:pt>
                <c:pt idx="4">
                  <c:v>2</c:v>
                </c:pt>
                <c:pt idx="5">
                  <c:v>2</c:v>
                </c:pt>
                <c:pt idx="6">
                  <c:v>0</c:v>
                </c:pt>
                <c:pt idx="7">
                  <c:v>2</c:v>
                </c:pt>
                <c:pt idx="8">
                  <c:v>2</c:v>
                </c:pt>
                <c:pt idx="9">
                  <c:v>0</c:v>
                </c:pt>
                <c:pt idx="10">
                  <c:v>0</c:v>
                </c:pt>
                <c:pt idx="11">
                  <c:v>0</c:v>
                </c:pt>
                <c:pt idx="12">
                  <c:v>0</c:v>
                </c:pt>
                <c:pt idx="13">
                  <c:v>0</c:v>
                </c:pt>
                <c:pt idx="14">
                  <c:v>0</c:v>
                </c:pt>
                <c:pt idx="15">
                  <c:v>3</c:v>
                </c:pt>
                <c:pt idx="16">
                  <c:v>3</c:v>
                </c:pt>
                <c:pt idx="17">
                  <c:v>2</c:v>
                </c:pt>
                <c:pt idx="18">
                  <c:v>2</c:v>
                </c:pt>
                <c:pt idx="19">
                  <c:v>2</c:v>
                </c:pt>
                <c:pt idx="20">
                  <c:v>3</c:v>
                </c:pt>
                <c:pt idx="21">
                  <c:v>3</c:v>
                </c:pt>
                <c:pt idx="22">
                  <c:v>3</c:v>
                </c:pt>
                <c:pt idx="23">
                  <c:v>2</c:v>
                </c:pt>
                <c:pt idx="24">
                  <c:v>3</c:v>
                </c:pt>
                <c:pt idx="25">
                  <c:v>0</c:v>
                </c:pt>
                <c:pt idx="26">
                  <c:v>2</c:v>
                </c:pt>
                <c:pt idx="27">
                  <c:v>2</c:v>
                </c:pt>
                <c:pt idx="28">
                  <c:v>3</c:v>
                </c:pt>
                <c:pt idx="29">
                  <c:v>3</c:v>
                </c:pt>
              </c:numCache>
            </c:numRef>
          </c:val>
          <c:extLst>
            <c:ext xmlns:c16="http://schemas.microsoft.com/office/drawing/2014/chart" uri="{C3380CC4-5D6E-409C-BE32-E72D297353CC}">
              <c16:uniqueId val="{00000000-9429-436A-AE27-F384B5466166}"/>
            </c:ext>
          </c:extLst>
        </c:ser>
        <c:ser>
          <c:idx val="1"/>
          <c:order val="1"/>
          <c:tx>
            <c:strRef>
              <c:f>'Profile results'!$S$5</c:f>
              <c:strCache>
                <c:ptCount val="1"/>
                <c:pt idx="0">
                  <c:v>Average</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results'!$S$6:$S$35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9429-436A-AE27-F384B5466166}"/>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r>
              <a:rPr lang="en-GB" sz="1400" b="1" i="0" baseline="0">
                <a:effectLst/>
              </a:rPr>
              <a:t>Standalone public buyer</a:t>
            </a:r>
          </a:p>
          <a:p>
            <a:pPr marL="0" marR="0" lvl="0" indent="0" algn="l" defTabSz="914400" rtl="0" eaLnBrk="1" fontAlgn="auto" latinLnBrk="0" hangingPunct="1">
              <a:lnSpc>
                <a:spcPct val="100000"/>
              </a:lnSpc>
              <a:spcBef>
                <a:spcPts val="0"/>
              </a:spcBef>
              <a:spcAft>
                <a:spcPts val="0"/>
              </a:spcAft>
              <a:buClrTx/>
              <a:buSzTx/>
              <a:buFontTx/>
              <a:buNone/>
              <a:tabLst/>
              <a:defRPr lang="en-GB" sz="1400" b="1">
                <a:solidFill>
                  <a:srgbClr val="1F4E78"/>
                </a:solidFill>
              </a:defRPr>
            </a:pPr>
            <a:r>
              <a:rPr lang="en-GB" sz="1400" b="1" i="0" baseline="0">
                <a:effectLst/>
              </a:rPr>
              <a:t>Maximum Scores</a:t>
            </a:r>
            <a:endParaRPr lang="en-GB" sz="1100">
              <a:effectLst/>
            </a:endParaRP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'Profile results'!$F$5</c:f>
              <c:strCache>
                <c:ptCount val="1"/>
                <c:pt idx="0">
                  <c:v>Target</c:v>
                </c:pt>
              </c:strCache>
            </c:strRef>
          </c:tx>
          <c:spPr>
            <a:solidFill>
              <a:schemeClr val="accent1">
                <a:alpha val="20000"/>
              </a:scheme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results'!$F$6:$F$35</c:f>
              <c:numCache>
                <c:formatCode>0.00_ ;[Red]\-0.00\ </c:formatCode>
                <c:ptCount val="30"/>
                <c:pt idx="0">
                  <c:v>1</c:v>
                </c:pt>
                <c:pt idx="1">
                  <c:v>2</c:v>
                </c:pt>
                <c:pt idx="2">
                  <c:v>2</c:v>
                </c:pt>
                <c:pt idx="3">
                  <c:v>2</c:v>
                </c:pt>
                <c:pt idx="4">
                  <c:v>1</c:v>
                </c:pt>
                <c:pt idx="5">
                  <c:v>1</c:v>
                </c:pt>
                <c:pt idx="6">
                  <c:v>1</c:v>
                </c:pt>
                <c:pt idx="7">
                  <c:v>1</c:v>
                </c:pt>
                <c:pt idx="8">
                  <c:v>2</c:v>
                </c:pt>
                <c:pt idx="9">
                  <c:v>1</c:v>
                </c:pt>
                <c:pt idx="10">
                  <c:v>2</c:v>
                </c:pt>
                <c:pt idx="11">
                  <c:v>2</c:v>
                </c:pt>
                <c:pt idx="12">
                  <c:v>2</c:v>
                </c:pt>
                <c:pt idx="13">
                  <c:v>2</c:v>
                </c:pt>
                <c:pt idx="14">
                  <c:v>2</c:v>
                </c:pt>
                <c:pt idx="15">
                  <c:v>2</c:v>
                </c:pt>
                <c:pt idx="16">
                  <c:v>2</c:v>
                </c:pt>
                <c:pt idx="17">
                  <c:v>2</c:v>
                </c:pt>
                <c:pt idx="18">
                  <c:v>1</c:v>
                </c:pt>
                <c:pt idx="19">
                  <c:v>2</c:v>
                </c:pt>
                <c:pt idx="20">
                  <c:v>2</c:v>
                </c:pt>
                <c:pt idx="21">
                  <c:v>2</c:v>
                </c:pt>
                <c:pt idx="22">
                  <c:v>3</c:v>
                </c:pt>
                <c:pt idx="23">
                  <c:v>1</c:v>
                </c:pt>
                <c:pt idx="24">
                  <c:v>1</c:v>
                </c:pt>
                <c:pt idx="25">
                  <c:v>1</c:v>
                </c:pt>
                <c:pt idx="26">
                  <c:v>2</c:v>
                </c:pt>
                <c:pt idx="27">
                  <c:v>2</c:v>
                </c:pt>
                <c:pt idx="28">
                  <c:v>2</c:v>
                </c:pt>
                <c:pt idx="29">
                  <c:v>2</c:v>
                </c:pt>
              </c:numCache>
            </c:numRef>
          </c:val>
          <c:extLst>
            <c:ext xmlns:c16="http://schemas.microsoft.com/office/drawing/2014/chart" uri="{C3380CC4-5D6E-409C-BE32-E72D297353CC}">
              <c16:uniqueId val="{00000000-C058-4757-8D37-167C28327263}"/>
            </c:ext>
          </c:extLst>
        </c:ser>
        <c:ser>
          <c:idx val="2"/>
          <c:order val="1"/>
          <c:tx>
            <c:strRef>
              <c:f>'Profile results'!$T$5</c:f>
              <c:strCache>
                <c:ptCount val="1"/>
                <c:pt idx="0">
                  <c:v>Max</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results'!$T$6:$T$35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C058-4757-8D37-167C28327263}"/>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Deapartment manager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Average Scores</a:t>
            </a:r>
          </a:p>
        </c:rich>
      </c:tx>
      <c:layout>
        <c:manualLayout>
          <c:xMode val="edge"/>
          <c:yMode val="edge"/>
          <c:x val="1.0665824414776662E-2"/>
          <c:y val="2.3753760024380196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'Profile results'!$V$5</c:f>
              <c:strCache>
                <c:ptCount val="1"/>
                <c:pt idx="0">
                  <c:v>Target</c:v>
                </c:pt>
              </c:strCache>
            </c:strRef>
          </c:tx>
          <c:spPr>
            <a:solidFill>
              <a:schemeClr val="accent1">
                <a:alpha val="20000"/>
              </a:scheme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results'!$V$6:$V$35</c:f>
              <c:numCache>
                <c:formatCode>0.00_ ;[Red]\-0.00\ </c:formatCode>
                <c:ptCount val="30"/>
                <c:pt idx="0">
                  <c:v>3</c:v>
                </c:pt>
                <c:pt idx="1">
                  <c:v>3</c:v>
                </c:pt>
                <c:pt idx="2">
                  <c:v>4</c:v>
                </c:pt>
                <c:pt idx="3">
                  <c:v>2</c:v>
                </c:pt>
                <c:pt idx="4">
                  <c:v>3</c:v>
                </c:pt>
                <c:pt idx="5">
                  <c:v>3</c:v>
                </c:pt>
                <c:pt idx="6">
                  <c:v>0</c:v>
                </c:pt>
                <c:pt idx="7">
                  <c:v>2</c:v>
                </c:pt>
                <c:pt idx="8">
                  <c:v>3</c:v>
                </c:pt>
                <c:pt idx="9">
                  <c:v>3</c:v>
                </c:pt>
                <c:pt idx="10">
                  <c:v>0</c:v>
                </c:pt>
                <c:pt idx="11">
                  <c:v>3</c:v>
                </c:pt>
                <c:pt idx="12">
                  <c:v>0</c:v>
                </c:pt>
                <c:pt idx="13">
                  <c:v>0</c:v>
                </c:pt>
                <c:pt idx="14">
                  <c:v>2</c:v>
                </c:pt>
                <c:pt idx="15">
                  <c:v>2</c:v>
                </c:pt>
                <c:pt idx="16">
                  <c:v>2</c:v>
                </c:pt>
                <c:pt idx="17">
                  <c:v>3</c:v>
                </c:pt>
                <c:pt idx="18">
                  <c:v>2</c:v>
                </c:pt>
                <c:pt idx="19">
                  <c:v>3</c:v>
                </c:pt>
                <c:pt idx="20">
                  <c:v>4</c:v>
                </c:pt>
                <c:pt idx="21">
                  <c:v>3</c:v>
                </c:pt>
                <c:pt idx="22">
                  <c:v>4</c:v>
                </c:pt>
                <c:pt idx="23">
                  <c:v>3</c:v>
                </c:pt>
                <c:pt idx="24">
                  <c:v>4</c:v>
                </c:pt>
                <c:pt idx="25">
                  <c:v>3</c:v>
                </c:pt>
                <c:pt idx="26">
                  <c:v>4</c:v>
                </c:pt>
                <c:pt idx="27">
                  <c:v>3</c:v>
                </c:pt>
                <c:pt idx="28">
                  <c:v>3</c:v>
                </c:pt>
                <c:pt idx="29">
                  <c:v>4</c:v>
                </c:pt>
              </c:numCache>
            </c:numRef>
          </c:val>
          <c:extLst>
            <c:ext xmlns:c16="http://schemas.microsoft.com/office/drawing/2014/chart" uri="{C3380CC4-5D6E-409C-BE32-E72D297353CC}">
              <c16:uniqueId val="{00000000-D4C8-4CEF-BC92-B6204C0E37B7}"/>
            </c:ext>
          </c:extLst>
        </c:ser>
        <c:ser>
          <c:idx val="1"/>
          <c:order val="1"/>
          <c:tx>
            <c:strRef>
              <c:f>'Profile results'!$W$5</c:f>
              <c:strCache>
                <c:ptCount val="1"/>
                <c:pt idx="0">
                  <c:v>Average</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results'!$W$6:$W$35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4C8-4CEF-BC92-B6204C0E37B7}"/>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New Job Profile</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Average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'Profile results'!$Z$5</c:f>
              <c:strCache>
                <c:ptCount val="1"/>
                <c:pt idx="0">
                  <c:v>Target</c:v>
                </c:pt>
              </c:strCache>
            </c:strRef>
          </c:tx>
          <c:spPr>
            <a:solidFill>
              <a:schemeClr val="accent1">
                <a:alpha val="20000"/>
              </a:scheme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results'!$Z$6:$Z$35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089C-4882-9C65-A781446FF29B}"/>
            </c:ext>
          </c:extLst>
        </c:ser>
        <c:ser>
          <c:idx val="1"/>
          <c:order val="1"/>
          <c:tx>
            <c:strRef>
              <c:f>'Profile results'!$AA$5</c:f>
              <c:strCache>
                <c:ptCount val="1"/>
                <c:pt idx="0">
                  <c:v>Average</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results'!$AA$6:$AA$35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089C-4882-9C65-A781446FF29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1950668817000285"/>
          <c:h val="0.1394447645263854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r>
              <a:rPr lang="en-GB" sz="1400" b="1" i="0" baseline="0">
                <a:effectLst/>
              </a:rPr>
              <a:t>Department manager</a:t>
            </a:r>
          </a:p>
          <a:p>
            <a:pPr marL="0" marR="0" lvl="0" indent="0" algn="l" defTabSz="914400" rtl="0" eaLnBrk="1" fontAlgn="auto" latinLnBrk="0" hangingPunct="1">
              <a:lnSpc>
                <a:spcPct val="100000"/>
              </a:lnSpc>
              <a:spcBef>
                <a:spcPts val="0"/>
              </a:spcBef>
              <a:spcAft>
                <a:spcPts val="0"/>
              </a:spcAft>
              <a:buClrTx/>
              <a:buSzTx/>
              <a:buFontTx/>
              <a:buNone/>
              <a:tabLst/>
              <a:defRPr lang="en-GB" sz="1400" b="1">
                <a:solidFill>
                  <a:srgbClr val="1F4E78"/>
                </a:solidFill>
              </a:defRPr>
            </a:pPr>
            <a:r>
              <a:rPr lang="en-GB" sz="1400" b="1" i="0" baseline="0">
                <a:effectLst/>
              </a:rPr>
              <a:t>Maximum Scores</a:t>
            </a:r>
            <a:endParaRPr lang="en-GB" sz="1100">
              <a:effectLst/>
            </a:endParaRP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'Profile results'!$V$5</c:f>
              <c:strCache>
                <c:ptCount val="1"/>
                <c:pt idx="0">
                  <c:v>Target</c:v>
                </c:pt>
              </c:strCache>
            </c:strRef>
          </c:tx>
          <c:spPr>
            <a:solidFill>
              <a:schemeClr val="accent1">
                <a:alpha val="20000"/>
              </a:scheme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results'!$V$6:$V$35</c:f>
              <c:numCache>
                <c:formatCode>0.00_ ;[Red]\-0.00\ </c:formatCode>
                <c:ptCount val="30"/>
                <c:pt idx="0">
                  <c:v>3</c:v>
                </c:pt>
                <c:pt idx="1">
                  <c:v>3</c:v>
                </c:pt>
                <c:pt idx="2">
                  <c:v>4</c:v>
                </c:pt>
                <c:pt idx="3">
                  <c:v>2</c:v>
                </c:pt>
                <c:pt idx="4">
                  <c:v>3</c:v>
                </c:pt>
                <c:pt idx="5">
                  <c:v>3</c:v>
                </c:pt>
                <c:pt idx="6">
                  <c:v>0</c:v>
                </c:pt>
                <c:pt idx="7">
                  <c:v>2</c:v>
                </c:pt>
                <c:pt idx="8">
                  <c:v>3</c:v>
                </c:pt>
                <c:pt idx="9">
                  <c:v>3</c:v>
                </c:pt>
                <c:pt idx="10">
                  <c:v>0</c:v>
                </c:pt>
                <c:pt idx="11">
                  <c:v>3</c:v>
                </c:pt>
                <c:pt idx="12">
                  <c:v>0</c:v>
                </c:pt>
                <c:pt idx="13">
                  <c:v>0</c:v>
                </c:pt>
                <c:pt idx="14">
                  <c:v>2</c:v>
                </c:pt>
                <c:pt idx="15">
                  <c:v>2</c:v>
                </c:pt>
                <c:pt idx="16">
                  <c:v>2</c:v>
                </c:pt>
                <c:pt idx="17">
                  <c:v>3</c:v>
                </c:pt>
                <c:pt idx="18">
                  <c:v>2</c:v>
                </c:pt>
                <c:pt idx="19">
                  <c:v>3</c:v>
                </c:pt>
                <c:pt idx="20">
                  <c:v>4</c:v>
                </c:pt>
                <c:pt idx="21">
                  <c:v>3</c:v>
                </c:pt>
                <c:pt idx="22">
                  <c:v>4</c:v>
                </c:pt>
                <c:pt idx="23">
                  <c:v>3</c:v>
                </c:pt>
                <c:pt idx="24">
                  <c:v>4</c:v>
                </c:pt>
                <c:pt idx="25">
                  <c:v>3</c:v>
                </c:pt>
                <c:pt idx="26">
                  <c:v>4</c:v>
                </c:pt>
                <c:pt idx="27">
                  <c:v>3</c:v>
                </c:pt>
                <c:pt idx="28">
                  <c:v>3</c:v>
                </c:pt>
                <c:pt idx="29">
                  <c:v>4</c:v>
                </c:pt>
              </c:numCache>
            </c:numRef>
          </c:val>
          <c:extLst>
            <c:ext xmlns:c16="http://schemas.microsoft.com/office/drawing/2014/chart" uri="{C3380CC4-5D6E-409C-BE32-E72D297353CC}">
              <c16:uniqueId val="{00000000-8FFE-49CD-95C6-DE7B5191CA47}"/>
            </c:ext>
          </c:extLst>
        </c:ser>
        <c:ser>
          <c:idx val="2"/>
          <c:order val="1"/>
          <c:tx>
            <c:strRef>
              <c:f>'Profile results'!$X$5</c:f>
              <c:strCache>
                <c:ptCount val="1"/>
                <c:pt idx="0">
                  <c:v>Max</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results'!$X$6:$X$35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8FFE-49CD-95C6-DE7B5191CA47}"/>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r>
              <a:rPr lang="en-GB" sz="1400" b="1" i="0" baseline="0">
                <a:effectLst/>
              </a:rPr>
              <a:t>New Job Profile</a:t>
            </a:r>
          </a:p>
          <a:p>
            <a:pPr marL="0" marR="0" lvl="0" indent="0" algn="l" defTabSz="914400" rtl="0" eaLnBrk="1" fontAlgn="auto" latinLnBrk="0" hangingPunct="1">
              <a:lnSpc>
                <a:spcPct val="100000"/>
              </a:lnSpc>
              <a:spcBef>
                <a:spcPts val="0"/>
              </a:spcBef>
              <a:spcAft>
                <a:spcPts val="0"/>
              </a:spcAft>
              <a:buClrTx/>
              <a:buSzTx/>
              <a:buFontTx/>
              <a:buNone/>
              <a:tabLst/>
              <a:defRPr lang="en-GB" sz="1400" b="1">
                <a:solidFill>
                  <a:srgbClr val="1F4E78"/>
                </a:solidFill>
              </a:defRPr>
            </a:pPr>
            <a:r>
              <a:rPr lang="en-GB" sz="1400" b="1" i="0" baseline="0">
                <a:effectLst/>
              </a:rPr>
              <a:t>Maximum Scores</a:t>
            </a:r>
            <a:endParaRPr lang="en-GB" sz="1100">
              <a:effectLst/>
            </a:endParaRPr>
          </a:p>
        </c:rich>
      </c:tx>
      <c:layout>
        <c:manualLayout>
          <c:xMode val="edge"/>
          <c:yMode val="edge"/>
          <c:x val="1.0665845379338956E-2"/>
          <c:y val="1.0578396559881541E-2"/>
        </c:manualLayout>
      </c:layout>
      <c:overlay val="0"/>
      <c:spPr>
        <a:noFill/>
        <a:ln>
          <a:noFill/>
        </a:ln>
        <a:effectLst/>
      </c:spPr>
      <c:txPr>
        <a:bodyPr rot="0" spcFirstLastPara="1" vertOverflow="ellipsis" vert="horz" wrap="square"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lang="en-GB" sz="14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'Profile results'!$Z$5</c:f>
              <c:strCache>
                <c:ptCount val="1"/>
                <c:pt idx="0">
                  <c:v>Target</c:v>
                </c:pt>
              </c:strCache>
            </c:strRef>
          </c:tx>
          <c:spPr>
            <a:solidFill>
              <a:schemeClr val="accent1">
                <a:alpha val="20000"/>
              </a:schemeClr>
            </a:solidFill>
            <a:ln w="50800">
              <a:solidFill>
                <a:srgbClr val="1F4E78"/>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results'!$Z$6:$Z$35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696F-428A-85F3-34C954C99386}"/>
            </c:ext>
          </c:extLst>
        </c:ser>
        <c:ser>
          <c:idx val="2"/>
          <c:order val="1"/>
          <c:tx>
            <c:strRef>
              <c:f>'Profile results'!$AB$5</c:f>
              <c:strCache>
                <c:ptCount val="1"/>
                <c:pt idx="0">
                  <c:v>Max</c:v>
                </c:pt>
              </c:strCache>
            </c:strRef>
          </c:tx>
          <c:spPr>
            <a:solidFill>
              <a:srgbClr val="9FFFFF">
                <a:alpha val="40000"/>
              </a:srgbClr>
            </a:solidFill>
            <a:ln w="50800">
              <a:solidFill>
                <a:srgbClr val="009999"/>
              </a:solidFill>
            </a:ln>
            <a:effectLst/>
          </c:spPr>
          <c:cat>
            <c:strRef>
              <c:f>'Profile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'Profile results'!$AB$6:$AB$35</c:f>
              <c:numCache>
                <c:formatCode>0.00_ ;[Red]\-0.00\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696F-428A-85F3-34C954C99386}"/>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73875767815898"/>
          <c:h val="0.1483352468427095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baseline="0">
                <a:effectLst/>
              </a:rPr>
              <a:t>Procurement Suport Officer </a:t>
            </a:r>
            <a:r>
              <a:rPr lang="en-GB" sz="1400" b="1" i="0" u="none" strike="noStrike" kern="1200" spc="70" baseline="0">
                <a:solidFill>
                  <a:srgbClr val="1F4E78"/>
                </a:solidFill>
                <a:latin typeface="EC Square Sans Pro" panose="020B0506040000020004" pitchFamily="34" charset="0"/>
                <a:ea typeface="+mn-ea"/>
                <a:cs typeface="+mn-cs"/>
              </a:rPr>
              <a:t>Individual 5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chemeClr val="accent1">
                <a:alpha val="20000"/>
              </a:scheme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Profiles'!$D$5:$D$34</c:f>
              <c:numCache>
                <c:formatCode>General</c:formatCode>
                <c:ptCount val="30"/>
                <c:pt idx="0">
                  <c:v>0</c:v>
                </c:pt>
                <c:pt idx="1">
                  <c:v>1</c:v>
                </c:pt>
                <c:pt idx="2">
                  <c:v>0</c:v>
                </c:pt>
                <c:pt idx="3">
                  <c:v>1</c:v>
                </c:pt>
                <c:pt idx="4">
                  <c:v>0</c:v>
                </c:pt>
                <c:pt idx="5">
                  <c:v>0</c:v>
                </c:pt>
                <c:pt idx="6">
                  <c:v>0</c:v>
                </c:pt>
                <c:pt idx="7">
                  <c:v>1</c:v>
                </c:pt>
                <c:pt idx="8">
                  <c:v>0</c:v>
                </c:pt>
                <c:pt idx="9">
                  <c:v>1</c:v>
                </c:pt>
                <c:pt idx="10">
                  <c:v>1</c:v>
                </c:pt>
                <c:pt idx="11">
                  <c:v>0</c:v>
                </c:pt>
                <c:pt idx="12">
                  <c:v>1</c:v>
                </c:pt>
                <c:pt idx="13">
                  <c:v>1</c:v>
                </c:pt>
                <c:pt idx="14">
                  <c:v>0</c:v>
                </c:pt>
                <c:pt idx="15">
                  <c:v>1</c:v>
                </c:pt>
                <c:pt idx="16">
                  <c:v>1</c:v>
                </c:pt>
                <c:pt idx="17">
                  <c:v>1</c:v>
                </c:pt>
                <c:pt idx="18">
                  <c:v>0</c:v>
                </c:pt>
                <c:pt idx="19">
                  <c:v>0</c:v>
                </c:pt>
                <c:pt idx="20">
                  <c:v>1</c:v>
                </c:pt>
                <c:pt idx="21">
                  <c:v>1</c:v>
                </c:pt>
                <c:pt idx="22">
                  <c:v>2</c:v>
                </c:pt>
                <c:pt idx="23">
                  <c:v>2</c:v>
                </c:pt>
                <c:pt idx="24">
                  <c:v>1</c:v>
                </c:pt>
                <c:pt idx="25">
                  <c:v>0</c:v>
                </c:pt>
                <c:pt idx="26">
                  <c:v>2</c:v>
                </c:pt>
                <c:pt idx="27">
                  <c:v>1</c:v>
                </c:pt>
                <c:pt idx="28">
                  <c:v>1</c:v>
                </c:pt>
                <c:pt idx="29">
                  <c:v>1</c:v>
                </c:pt>
              </c:numCache>
            </c:numRef>
          </c:val>
          <c:extLst>
            <c:ext xmlns:c16="http://schemas.microsoft.com/office/drawing/2014/chart" uri="{C3380CC4-5D6E-409C-BE32-E72D297353CC}">
              <c16:uniqueId val="{00000000-9067-4C0A-AAAC-543C589E9CFD}"/>
            </c:ext>
          </c:extLst>
        </c:ser>
        <c:ser>
          <c:idx val="0"/>
          <c:order val="1"/>
          <c:tx>
            <c:strRef>
              <c:f>'Individual results'!$F$5</c:f>
              <c:strCache>
                <c:ptCount val="1"/>
                <c:pt idx="0">
                  <c:v>Individual 5</c:v>
                </c:pt>
              </c:strCache>
            </c:strRef>
          </c:tx>
          <c:spPr>
            <a:solidFill>
              <a:schemeClr val="accent1">
                <a:alpha val="10196"/>
              </a:schemeClr>
            </a:solidFill>
            <a:ln w="50800">
              <a:solidFill>
                <a:schemeClr val="accent1">
                  <a:alpha val="30000"/>
                </a:schemeClr>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results'!$F$6:$F$35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9067-4C0A-AAAC-543C589E9CFD}"/>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en-GB" sz="2000" b="1" i="0" u="none" strike="noStrike" kern="1200" spc="70" baseline="0">
                <a:solidFill>
                  <a:srgbClr val="1F4E78"/>
                </a:solidFill>
                <a:latin typeface="EC Square Sans Pro" panose="020B0506040000020004" pitchFamily="34" charset="0"/>
                <a:ea typeface="+mn-ea"/>
                <a:cs typeface="+mn-cs"/>
              </a:defRPr>
            </a:pPr>
            <a:r>
              <a:rPr lang="en-GB" sz="2000" b="1" i="0" u="none" strike="noStrike" kern="1200" spc="70" baseline="0">
                <a:solidFill>
                  <a:srgbClr val="1F4E78"/>
                </a:solidFill>
                <a:latin typeface="EC Square Sans Pro" panose="020B0506040000020004" pitchFamily="34" charset="0"/>
                <a:ea typeface="+mn-ea"/>
                <a:cs typeface="+mn-cs"/>
              </a:rPr>
              <a:t>Procurement Specific Competences Maximum Scores</a:t>
            </a:r>
          </a:p>
          <a:p>
            <a:pPr algn="l">
              <a:defRPr lang="en-GB" sz="2000" b="1">
                <a:solidFill>
                  <a:srgbClr val="1F4E78"/>
                </a:solidFill>
              </a:defRPr>
            </a:pPr>
            <a:endParaRPr lang="en-GB" sz="2000" b="1" i="0" u="none" strike="noStrike" kern="1200" spc="70" baseline="0">
              <a:solidFill>
                <a:srgbClr val="1F4E78"/>
              </a:solidFill>
              <a:latin typeface="EC Square Sans Pro" panose="020B0506040000020004" pitchFamily="34" charset="0"/>
              <a:ea typeface="+mn-ea"/>
              <a:cs typeface="+mn-cs"/>
            </a:endParaRP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8509403348961118"/>
          <c:w val="0.63105381121692083"/>
          <c:h val="0.77399804273056461"/>
        </c:manualLayout>
      </c:layout>
      <c:radarChart>
        <c:radarStyle val="filled"/>
        <c:varyColors val="0"/>
        <c:ser>
          <c:idx val="0"/>
          <c:order val="0"/>
          <c:tx>
            <c:strRef>
              <c:f>'Organisational results'!$F$5</c:f>
              <c:strCache>
                <c:ptCount val="1"/>
                <c:pt idx="0">
                  <c:v>Max Target</c:v>
                </c:pt>
              </c:strCache>
            </c:strRef>
          </c:tx>
          <c:spPr>
            <a:solidFill>
              <a:schemeClr val="accent1">
                <a:alpha val="30196"/>
              </a:schemeClr>
            </a:solidFill>
            <a:ln w="50800">
              <a:solidFill>
                <a:srgbClr val="1F4E78"/>
              </a:solidFill>
            </a:ln>
            <a:effectLst/>
          </c:spPr>
          <c:cat>
            <c:strRef>
              <c:f>'Organisational results'!$A$6:$A$24</c:f>
              <c:strCache>
                <c:ptCount val="19"/>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strCache>
            </c:strRef>
          </c:cat>
          <c:val>
            <c:numRef>
              <c:f>'Organisational results'!$F$6:$F$24</c:f>
              <c:numCache>
                <c:formatCode>0.00_ ;[Red]\-0.00\ </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8385-43A8-AEC3-C6105FCB815B}"/>
            </c:ext>
          </c:extLst>
        </c:ser>
        <c:ser>
          <c:idx val="2"/>
          <c:order val="1"/>
          <c:tx>
            <c:strRef>
              <c:f>'Organisational results'!$G$5</c:f>
              <c:strCache>
                <c:ptCount val="1"/>
                <c:pt idx="0">
                  <c:v>Max</c:v>
                </c:pt>
              </c:strCache>
            </c:strRef>
          </c:tx>
          <c:spPr>
            <a:solidFill>
              <a:srgbClr val="9FFFFF">
                <a:alpha val="50196"/>
              </a:srgbClr>
            </a:solidFill>
            <a:ln w="50800">
              <a:solidFill>
                <a:srgbClr val="009999"/>
              </a:solidFill>
            </a:ln>
            <a:effectLst/>
          </c:spPr>
          <c:cat>
            <c:strRef>
              <c:f>'Organisational results'!$A$6:$A$24</c:f>
              <c:strCache>
                <c:ptCount val="19"/>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strCache>
            </c:strRef>
          </c:cat>
          <c:val>
            <c:numRef>
              <c:f>'Organisational results'!$G$6:$G$24</c:f>
              <c:numCache>
                <c:formatCode>0.00_ ;[Red]\-0.00\ </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8385-43A8-AEC3-C6105FCB815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9605263541568219E-2"/>
          <c:y val="0.20757784287204581"/>
          <c:w val="0.18185380320597486"/>
          <c:h val="0.29634953667884578"/>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2000" b="1" i="0" u="none" strike="noStrike" kern="1200" spc="70" baseline="0">
                <a:solidFill>
                  <a:srgbClr val="1F4E78"/>
                </a:solidFill>
                <a:latin typeface="EC Square Sans Pro" panose="020B0506040000020004" pitchFamily="34" charset="0"/>
                <a:ea typeface="+mn-ea"/>
                <a:cs typeface="+mn-cs"/>
              </a:rPr>
              <a:t>Procurement Specific Competences Average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0"/>
          <c:order val="0"/>
          <c:tx>
            <c:strRef>
              <c:f>'Organisational results'!$D$5</c:f>
              <c:strCache>
                <c:ptCount val="1"/>
                <c:pt idx="0">
                  <c:v>Average Target</c:v>
                </c:pt>
              </c:strCache>
            </c:strRef>
          </c:tx>
          <c:spPr>
            <a:solidFill>
              <a:srgbClr val="8BB8E1">
                <a:alpha val="49804"/>
              </a:srgbClr>
            </a:solidFill>
            <a:ln w="50800">
              <a:solidFill>
                <a:srgbClr val="1F4E78"/>
              </a:solidFill>
            </a:ln>
            <a:effectLst/>
          </c:spPr>
          <c:cat>
            <c:strRef>
              <c:f>'Organisational results'!$A$6:$A$24</c:f>
              <c:strCache>
                <c:ptCount val="19"/>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strCache>
            </c:strRef>
          </c:cat>
          <c:val>
            <c:numRef>
              <c:f>'Organisational results'!$D$6:$D$24</c:f>
              <c:numCache>
                <c:formatCode>0.00_ ;[Red]\-0.00\ </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2698-4BA2-823F-CCF59CFD8583}"/>
            </c:ext>
          </c:extLst>
        </c:ser>
        <c:ser>
          <c:idx val="2"/>
          <c:order val="1"/>
          <c:tx>
            <c:strRef>
              <c:f>'Organisational results'!$E$5</c:f>
              <c:strCache>
                <c:ptCount val="1"/>
                <c:pt idx="0">
                  <c:v>Average</c:v>
                </c:pt>
              </c:strCache>
            </c:strRef>
          </c:tx>
          <c:spPr>
            <a:solidFill>
              <a:srgbClr val="9FFFFF">
                <a:alpha val="49804"/>
              </a:srgbClr>
            </a:solidFill>
            <a:ln w="50800">
              <a:solidFill>
                <a:srgbClr val="009999"/>
              </a:solidFill>
            </a:ln>
            <a:effectLst/>
          </c:spPr>
          <c:cat>
            <c:strRef>
              <c:f>'Organisational results'!$A$6:$A$24</c:f>
              <c:strCache>
                <c:ptCount val="19"/>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strCache>
            </c:strRef>
          </c:cat>
          <c:val>
            <c:numRef>
              <c:f>'Organisational results'!$E$6:$E$24</c:f>
              <c:numCache>
                <c:formatCode>0.00_ ;[Red]\-0.00\ </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2698-4BA2-823F-CCF59CFD8583}"/>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2188871852498421"/>
          <c:h val="0.26156174745392419"/>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lang="en-GB" sz="2000" b="1" i="0" u="none" strike="noStrike" kern="1200" spc="70" baseline="0">
                <a:solidFill>
                  <a:srgbClr val="1F4E78"/>
                </a:solidFill>
                <a:latin typeface="EC Square Sans Pro" panose="020B0506040000020004" pitchFamily="34" charset="0"/>
                <a:ea typeface="+mn-ea"/>
                <a:cs typeface="+mn-cs"/>
              </a:defRPr>
            </a:pPr>
            <a:r>
              <a:rPr lang="en-GB" sz="2000" b="1" i="0" u="none" strike="noStrike" kern="1200" spc="70" baseline="0">
                <a:solidFill>
                  <a:srgbClr val="1F4E78"/>
                </a:solidFill>
                <a:latin typeface="EC Square Sans Pro" panose="020B0506040000020004" pitchFamily="34" charset="0"/>
                <a:ea typeface="+mn-ea"/>
                <a:cs typeface="+mn-cs"/>
              </a:rPr>
              <a:t>Soft Competences</a:t>
            </a:r>
          </a:p>
          <a:p>
            <a:pPr algn="l">
              <a:defRPr lang="en-GB" sz="2000" b="1">
                <a:solidFill>
                  <a:srgbClr val="1F4E78"/>
                </a:solidFill>
              </a:defRPr>
            </a:pPr>
            <a:r>
              <a:rPr lang="en-GB" sz="2000" b="1" i="0" u="none" strike="noStrike" kern="1200" spc="70" baseline="0">
                <a:solidFill>
                  <a:srgbClr val="1F4E78"/>
                </a:solidFill>
                <a:latin typeface="EC Square Sans Pro" panose="020B0506040000020004" pitchFamily="34" charset="0"/>
                <a:ea typeface="+mn-ea"/>
                <a:cs typeface="+mn-cs"/>
              </a:rPr>
              <a:t>Average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6161394162471562"/>
          <c:w val="0.62408251090766564"/>
          <c:h val="0.78368204289641152"/>
        </c:manualLayout>
      </c:layout>
      <c:radarChart>
        <c:radarStyle val="filled"/>
        <c:varyColors val="0"/>
        <c:ser>
          <c:idx val="0"/>
          <c:order val="0"/>
          <c:tx>
            <c:strRef>
              <c:f>'Organisational results'!$D$5</c:f>
              <c:strCache>
                <c:ptCount val="1"/>
                <c:pt idx="0">
                  <c:v>Average Target</c:v>
                </c:pt>
              </c:strCache>
            </c:strRef>
          </c:tx>
          <c:spPr>
            <a:solidFill>
              <a:srgbClr val="8BB8E1">
                <a:alpha val="49804"/>
              </a:srgbClr>
            </a:solidFill>
            <a:ln w="50800">
              <a:solidFill>
                <a:srgbClr val="1F4E78"/>
              </a:solidFill>
            </a:ln>
            <a:effectLst/>
          </c:spPr>
          <c:cat>
            <c:strRef>
              <c:f>'Organisational results'!$A$25:$A$35</c:f>
              <c:strCache>
                <c:ptCount val="11"/>
                <c:pt idx="0">
                  <c:v>C20</c:v>
                </c:pt>
                <c:pt idx="1">
                  <c:v>C21</c:v>
                </c:pt>
                <c:pt idx="2">
                  <c:v>C22</c:v>
                </c:pt>
                <c:pt idx="3">
                  <c:v>C23</c:v>
                </c:pt>
                <c:pt idx="4">
                  <c:v>C24</c:v>
                </c:pt>
                <c:pt idx="5">
                  <c:v>C25</c:v>
                </c:pt>
                <c:pt idx="6">
                  <c:v>C26</c:v>
                </c:pt>
                <c:pt idx="7">
                  <c:v>C27</c:v>
                </c:pt>
                <c:pt idx="8">
                  <c:v>C28</c:v>
                </c:pt>
                <c:pt idx="9">
                  <c:v>C29</c:v>
                </c:pt>
                <c:pt idx="10">
                  <c:v>C30</c:v>
                </c:pt>
              </c:strCache>
            </c:strRef>
          </c:cat>
          <c:val>
            <c:numRef>
              <c:f>'Organisational results'!$D$25:$D$35</c:f>
              <c:numCache>
                <c:formatCode>0.00_ ;[Red]\-0.00\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5DAF-42F8-A2F8-B4E281453960}"/>
            </c:ext>
          </c:extLst>
        </c:ser>
        <c:ser>
          <c:idx val="2"/>
          <c:order val="1"/>
          <c:tx>
            <c:strRef>
              <c:f>'Organisational results'!$E$5</c:f>
              <c:strCache>
                <c:ptCount val="1"/>
                <c:pt idx="0">
                  <c:v>Average</c:v>
                </c:pt>
              </c:strCache>
            </c:strRef>
          </c:tx>
          <c:spPr>
            <a:solidFill>
              <a:srgbClr val="9FFFFF">
                <a:alpha val="50196"/>
              </a:srgbClr>
            </a:solidFill>
            <a:ln w="50800">
              <a:solidFill>
                <a:srgbClr val="009999"/>
              </a:solidFill>
            </a:ln>
            <a:effectLst/>
          </c:spPr>
          <c:cat>
            <c:strRef>
              <c:f>'Organisational results'!$A$25:$A$35</c:f>
              <c:strCache>
                <c:ptCount val="11"/>
                <c:pt idx="0">
                  <c:v>C20</c:v>
                </c:pt>
                <c:pt idx="1">
                  <c:v>C21</c:v>
                </c:pt>
                <c:pt idx="2">
                  <c:v>C22</c:v>
                </c:pt>
                <c:pt idx="3">
                  <c:v>C23</c:v>
                </c:pt>
                <c:pt idx="4">
                  <c:v>C24</c:v>
                </c:pt>
                <c:pt idx="5">
                  <c:v>C25</c:v>
                </c:pt>
                <c:pt idx="6">
                  <c:v>C26</c:v>
                </c:pt>
                <c:pt idx="7">
                  <c:v>C27</c:v>
                </c:pt>
                <c:pt idx="8">
                  <c:v>C28</c:v>
                </c:pt>
                <c:pt idx="9">
                  <c:v>C29</c:v>
                </c:pt>
                <c:pt idx="10">
                  <c:v>C30</c:v>
                </c:pt>
              </c:strCache>
            </c:strRef>
          </c:cat>
          <c:val>
            <c:numRef>
              <c:f>'Organisational results'!$E$25:$E$35</c:f>
              <c:numCache>
                <c:formatCode>0.00_ ;[Red]\-0.00\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5DAF-42F8-A2F8-B4E281453960}"/>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2979841046345527E-2"/>
          <c:y val="0.18386937776747245"/>
          <c:w val="0.23718751714037409"/>
          <c:h val="0.318211687812431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2000" b="1" i="0" u="none" strike="noStrike" kern="1200" spc="70" baseline="0">
                <a:solidFill>
                  <a:srgbClr val="1F4E78"/>
                </a:solidFill>
                <a:latin typeface="EC Square Sans Pro" panose="020B0506040000020004" pitchFamily="34" charset="0"/>
                <a:ea typeface="+mn-ea"/>
                <a:cs typeface="+mn-cs"/>
              </a:rPr>
              <a:t>Soft competences</a:t>
            </a:r>
          </a:p>
          <a:p>
            <a:pPr algn="l" rtl="0">
              <a:defRPr lang="en-GB" sz="2000" b="1">
                <a:solidFill>
                  <a:srgbClr val="1F4E78"/>
                </a:solidFill>
              </a:defRPr>
            </a:pPr>
            <a:r>
              <a:rPr lang="en-GB" sz="2000" b="1" i="0" u="none" strike="noStrike" kern="1200" spc="70" baseline="0">
                <a:solidFill>
                  <a:srgbClr val="1F4E78"/>
                </a:solidFill>
                <a:latin typeface="EC Square Sans Pro" panose="020B0506040000020004" pitchFamily="34" charset="0"/>
                <a:ea typeface="+mn-ea"/>
                <a:cs typeface="+mn-cs"/>
              </a:rPr>
              <a:t>Maximum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8509403348961118"/>
          <c:w val="0.62603150188048995"/>
          <c:h val="0.77318375546094376"/>
        </c:manualLayout>
      </c:layout>
      <c:radarChart>
        <c:radarStyle val="filled"/>
        <c:varyColors val="0"/>
        <c:ser>
          <c:idx val="0"/>
          <c:order val="0"/>
          <c:tx>
            <c:strRef>
              <c:f>'Organisational results'!$F$5</c:f>
              <c:strCache>
                <c:ptCount val="1"/>
                <c:pt idx="0">
                  <c:v>Max Target</c:v>
                </c:pt>
              </c:strCache>
            </c:strRef>
          </c:tx>
          <c:spPr>
            <a:solidFill>
              <a:srgbClr val="8BB8E1">
                <a:alpha val="50196"/>
              </a:srgbClr>
            </a:solidFill>
            <a:ln w="50800">
              <a:solidFill>
                <a:srgbClr val="1F4E78"/>
              </a:solidFill>
            </a:ln>
            <a:effectLst/>
          </c:spPr>
          <c:cat>
            <c:strRef>
              <c:f>'Organisational results'!$A$25:$A$35</c:f>
              <c:strCache>
                <c:ptCount val="11"/>
                <c:pt idx="0">
                  <c:v>C20</c:v>
                </c:pt>
                <c:pt idx="1">
                  <c:v>C21</c:v>
                </c:pt>
                <c:pt idx="2">
                  <c:v>C22</c:v>
                </c:pt>
                <c:pt idx="3">
                  <c:v>C23</c:v>
                </c:pt>
                <c:pt idx="4">
                  <c:v>C24</c:v>
                </c:pt>
                <c:pt idx="5">
                  <c:v>C25</c:v>
                </c:pt>
                <c:pt idx="6">
                  <c:v>C26</c:v>
                </c:pt>
                <c:pt idx="7">
                  <c:v>C27</c:v>
                </c:pt>
                <c:pt idx="8">
                  <c:v>C28</c:v>
                </c:pt>
                <c:pt idx="9">
                  <c:v>C29</c:v>
                </c:pt>
                <c:pt idx="10">
                  <c:v>C30</c:v>
                </c:pt>
              </c:strCache>
            </c:strRef>
          </c:cat>
          <c:val>
            <c:numRef>
              <c:f>'Organisational results'!$F$25:$F$35</c:f>
              <c:numCache>
                <c:formatCode>0.00_ ;[Red]\-0.00\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BABF-4B71-8756-0F73FE96370B}"/>
            </c:ext>
          </c:extLst>
        </c:ser>
        <c:ser>
          <c:idx val="2"/>
          <c:order val="1"/>
          <c:tx>
            <c:strRef>
              <c:f>'Organisational results'!$G$5</c:f>
              <c:strCache>
                <c:ptCount val="1"/>
                <c:pt idx="0">
                  <c:v>Max</c:v>
                </c:pt>
              </c:strCache>
            </c:strRef>
          </c:tx>
          <c:spPr>
            <a:solidFill>
              <a:srgbClr val="9FFFFF">
                <a:alpha val="50196"/>
              </a:srgbClr>
            </a:solidFill>
            <a:ln w="50800">
              <a:solidFill>
                <a:srgbClr val="009999"/>
              </a:solidFill>
            </a:ln>
            <a:effectLst/>
          </c:spPr>
          <c:cat>
            <c:strRef>
              <c:f>'Organisational results'!$A$25:$A$35</c:f>
              <c:strCache>
                <c:ptCount val="11"/>
                <c:pt idx="0">
                  <c:v>C20</c:v>
                </c:pt>
                <c:pt idx="1">
                  <c:v>C21</c:v>
                </c:pt>
                <c:pt idx="2">
                  <c:v>C22</c:v>
                </c:pt>
                <c:pt idx="3">
                  <c:v>C23</c:v>
                </c:pt>
                <c:pt idx="4">
                  <c:v>C24</c:v>
                </c:pt>
                <c:pt idx="5">
                  <c:v>C25</c:v>
                </c:pt>
                <c:pt idx="6">
                  <c:v>C26</c:v>
                </c:pt>
                <c:pt idx="7">
                  <c:v>C27</c:v>
                </c:pt>
                <c:pt idx="8">
                  <c:v>C28</c:v>
                </c:pt>
                <c:pt idx="9">
                  <c:v>C29</c:v>
                </c:pt>
                <c:pt idx="10">
                  <c:v>C30</c:v>
                </c:pt>
              </c:strCache>
            </c:strRef>
          </c:cat>
          <c:val>
            <c:numRef>
              <c:f>'Organisational results'!$G$25:$G$35</c:f>
              <c:numCache>
                <c:formatCode>0.00_ ;[Red]\-0.00\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BABF-4B71-8756-0F73FE96370B}"/>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7464945911096891E-2"/>
          <c:y val="0.18386937776747245"/>
          <c:w val="0.19099259166561092"/>
          <c:h val="0.2641858203255926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Standalone public buyer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1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rgbClr val="5B9BD5">
                <a:alpha val="20000"/>
              </a:srgb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Profiles'!$E$5:$E$34</c:f>
              <c:numCache>
                <c:formatCode>General</c:formatCode>
                <c:ptCount val="30"/>
                <c:pt idx="0">
                  <c:v>1</c:v>
                </c:pt>
                <c:pt idx="1">
                  <c:v>2</c:v>
                </c:pt>
                <c:pt idx="2">
                  <c:v>2</c:v>
                </c:pt>
                <c:pt idx="3">
                  <c:v>2</c:v>
                </c:pt>
                <c:pt idx="4">
                  <c:v>1</c:v>
                </c:pt>
                <c:pt idx="5">
                  <c:v>1</c:v>
                </c:pt>
                <c:pt idx="6">
                  <c:v>1</c:v>
                </c:pt>
                <c:pt idx="7">
                  <c:v>1</c:v>
                </c:pt>
                <c:pt idx="8">
                  <c:v>2</c:v>
                </c:pt>
                <c:pt idx="9">
                  <c:v>1</c:v>
                </c:pt>
                <c:pt idx="10">
                  <c:v>2</c:v>
                </c:pt>
                <c:pt idx="11">
                  <c:v>2</c:v>
                </c:pt>
                <c:pt idx="12">
                  <c:v>2</c:v>
                </c:pt>
                <c:pt idx="13">
                  <c:v>2</c:v>
                </c:pt>
                <c:pt idx="14">
                  <c:v>2</c:v>
                </c:pt>
                <c:pt idx="15">
                  <c:v>2</c:v>
                </c:pt>
                <c:pt idx="16">
                  <c:v>2</c:v>
                </c:pt>
                <c:pt idx="17">
                  <c:v>2</c:v>
                </c:pt>
                <c:pt idx="18">
                  <c:v>1</c:v>
                </c:pt>
                <c:pt idx="19">
                  <c:v>2</c:v>
                </c:pt>
                <c:pt idx="20">
                  <c:v>2</c:v>
                </c:pt>
                <c:pt idx="21">
                  <c:v>2</c:v>
                </c:pt>
                <c:pt idx="22">
                  <c:v>3</c:v>
                </c:pt>
                <c:pt idx="23">
                  <c:v>1</c:v>
                </c:pt>
                <c:pt idx="24">
                  <c:v>1</c:v>
                </c:pt>
                <c:pt idx="25">
                  <c:v>1</c:v>
                </c:pt>
                <c:pt idx="26">
                  <c:v>2</c:v>
                </c:pt>
                <c:pt idx="27">
                  <c:v>2</c:v>
                </c:pt>
                <c:pt idx="28">
                  <c:v>2</c:v>
                </c:pt>
                <c:pt idx="29">
                  <c:v>2</c:v>
                </c:pt>
              </c:numCache>
            </c:numRef>
          </c:val>
          <c:extLst>
            <c:ext xmlns:c16="http://schemas.microsoft.com/office/drawing/2014/chart" uri="{C3380CC4-5D6E-409C-BE32-E72D297353CC}">
              <c16:uniqueId val="{00000000-0B3B-49C8-A966-9996010334D5}"/>
            </c:ext>
          </c:extLst>
        </c:ser>
        <c:ser>
          <c:idx val="0"/>
          <c:order val="1"/>
          <c:tx>
            <c:strRef>
              <c:f>'Individual results'!$H$5</c:f>
              <c:strCache>
                <c:ptCount val="1"/>
                <c:pt idx="0">
                  <c:v>Individual 1</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results'!$H$6:$H$35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0B3B-49C8-A966-9996010334D5}"/>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Standalone public buyer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2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rgbClr val="5B9BD5">
                <a:alpha val="20000"/>
              </a:srgb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Profiles'!$E$5:$E$34</c:f>
              <c:numCache>
                <c:formatCode>General</c:formatCode>
                <c:ptCount val="30"/>
                <c:pt idx="0">
                  <c:v>1</c:v>
                </c:pt>
                <c:pt idx="1">
                  <c:v>2</c:v>
                </c:pt>
                <c:pt idx="2">
                  <c:v>2</c:v>
                </c:pt>
                <c:pt idx="3">
                  <c:v>2</c:v>
                </c:pt>
                <c:pt idx="4">
                  <c:v>1</c:v>
                </c:pt>
                <c:pt idx="5">
                  <c:v>1</c:v>
                </c:pt>
                <c:pt idx="6">
                  <c:v>1</c:v>
                </c:pt>
                <c:pt idx="7">
                  <c:v>1</c:v>
                </c:pt>
                <c:pt idx="8">
                  <c:v>2</c:v>
                </c:pt>
                <c:pt idx="9">
                  <c:v>1</c:v>
                </c:pt>
                <c:pt idx="10">
                  <c:v>2</c:v>
                </c:pt>
                <c:pt idx="11">
                  <c:v>2</c:v>
                </c:pt>
                <c:pt idx="12">
                  <c:v>2</c:v>
                </c:pt>
                <c:pt idx="13">
                  <c:v>2</c:v>
                </c:pt>
                <c:pt idx="14">
                  <c:v>2</c:v>
                </c:pt>
                <c:pt idx="15">
                  <c:v>2</c:v>
                </c:pt>
                <c:pt idx="16">
                  <c:v>2</c:v>
                </c:pt>
                <c:pt idx="17">
                  <c:v>2</c:v>
                </c:pt>
                <c:pt idx="18">
                  <c:v>1</c:v>
                </c:pt>
                <c:pt idx="19">
                  <c:v>2</c:v>
                </c:pt>
                <c:pt idx="20">
                  <c:v>2</c:v>
                </c:pt>
                <c:pt idx="21">
                  <c:v>2</c:v>
                </c:pt>
                <c:pt idx="22">
                  <c:v>3</c:v>
                </c:pt>
                <c:pt idx="23">
                  <c:v>1</c:v>
                </c:pt>
                <c:pt idx="24">
                  <c:v>1</c:v>
                </c:pt>
                <c:pt idx="25">
                  <c:v>1</c:v>
                </c:pt>
                <c:pt idx="26">
                  <c:v>2</c:v>
                </c:pt>
                <c:pt idx="27">
                  <c:v>2</c:v>
                </c:pt>
                <c:pt idx="28">
                  <c:v>2</c:v>
                </c:pt>
                <c:pt idx="29">
                  <c:v>2</c:v>
                </c:pt>
              </c:numCache>
            </c:numRef>
          </c:val>
          <c:extLst>
            <c:ext xmlns:c16="http://schemas.microsoft.com/office/drawing/2014/chart" uri="{C3380CC4-5D6E-409C-BE32-E72D297353CC}">
              <c16:uniqueId val="{00000000-A144-4432-B653-D675DDDA8070}"/>
            </c:ext>
          </c:extLst>
        </c:ser>
        <c:ser>
          <c:idx val="0"/>
          <c:order val="1"/>
          <c:tx>
            <c:strRef>
              <c:f>'Individual results'!$I$5</c:f>
              <c:strCache>
                <c:ptCount val="1"/>
                <c:pt idx="0">
                  <c:v>Individual 2</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results'!$I$6:$I$35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A144-4432-B653-D675DDDA8070}"/>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Standalone public buyer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3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rgbClr val="5B9BD5">
                <a:alpha val="20000"/>
              </a:srgb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Profiles'!$E$5:$E$34</c:f>
              <c:numCache>
                <c:formatCode>General</c:formatCode>
                <c:ptCount val="30"/>
                <c:pt idx="0">
                  <c:v>1</c:v>
                </c:pt>
                <c:pt idx="1">
                  <c:v>2</c:v>
                </c:pt>
                <c:pt idx="2">
                  <c:v>2</c:v>
                </c:pt>
                <c:pt idx="3">
                  <c:v>2</c:v>
                </c:pt>
                <c:pt idx="4">
                  <c:v>1</c:v>
                </c:pt>
                <c:pt idx="5">
                  <c:v>1</c:v>
                </c:pt>
                <c:pt idx="6">
                  <c:v>1</c:v>
                </c:pt>
                <c:pt idx="7">
                  <c:v>1</c:v>
                </c:pt>
                <c:pt idx="8">
                  <c:v>2</c:v>
                </c:pt>
                <c:pt idx="9">
                  <c:v>1</c:v>
                </c:pt>
                <c:pt idx="10">
                  <c:v>2</c:v>
                </c:pt>
                <c:pt idx="11">
                  <c:v>2</c:v>
                </c:pt>
                <c:pt idx="12">
                  <c:v>2</c:v>
                </c:pt>
                <c:pt idx="13">
                  <c:v>2</c:v>
                </c:pt>
                <c:pt idx="14">
                  <c:v>2</c:v>
                </c:pt>
                <c:pt idx="15">
                  <c:v>2</c:v>
                </c:pt>
                <c:pt idx="16">
                  <c:v>2</c:v>
                </c:pt>
                <c:pt idx="17">
                  <c:v>2</c:v>
                </c:pt>
                <c:pt idx="18">
                  <c:v>1</c:v>
                </c:pt>
                <c:pt idx="19">
                  <c:v>2</c:v>
                </c:pt>
                <c:pt idx="20">
                  <c:v>2</c:v>
                </c:pt>
                <c:pt idx="21">
                  <c:v>2</c:v>
                </c:pt>
                <c:pt idx="22">
                  <c:v>3</c:v>
                </c:pt>
                <c:pt idx="23">
                  <c:v>1</c:v>
                </c:pt>
                <c:pt idx="24">
                  <c:v>1</c:v>
                </c:pt>
                <c:pt idx="25">
                  <c:v>1</c:v>
                </c:pt>
                <c:pt idx="26">
                  <c:v>2</c:v>
                </c:pt>
                <c:pt idx="27">
                  <c:v>2</c:v>
                </c:pt>
                <c:pt idx="28">
                  <c:v>2</c:v>
                </c:pt>
                <c:pt idx="29">
                  <c:v>2</c:v>
                </c:pt>
              </c:numCache>
            </c:numRef>
          </c:val>
          <c:extLst>
            <c:ext xmlns:c16="http://schemas.microsoft.com/office/drawing/2014/chart" uri="{C3380CC4-5D6E-409C-BE32-E72D297353CC}">
              <c16:uniqueId val="{00000000-B06F-4A9D-800D-868B4FB4C3C4}"/>
            </c:ext>
          </c:extLst>
        </c:ser>
        <c:ser>
          <c:idx val="0"/>
          <c:order val="1"/>
          <c:tx>
            <c:strRef>
              <c:f>'Individual results'!$J$5</c:f>
              <c:strCache>
                <c:ptCount val="1"/>
                <c:pt idx="0">
                  <c:v>Individual 3</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results'!$J$6:$J$35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B06F-4A9D-800D-868B4FB4C3C4}"/>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r>
              <a:rPr lang="en-GB" sz="1400" b="1" i="0" u="none" strike="noStrike" kern="1200" spc="70" baseline="0">
                <a:solidFill>
                  <a:srgbClr val="1F4E78"/>
                </a:solidFill>
                <a:latin typeface="EC Square Sans Pro" panose="020B0506040000020004" pitchFamily="34" charset="0"/>
                <a:ea typeface="+mn-ea"/>
                <a:cs typeface="+mn-cs"/>
              </a:rPr>
              <a:t>Standalone public buyer</a:t>
            </a:r>
          </a:p>
          <a:p>
            <a:pPr algn="l" rtl="0">
              <a:defRPr lang="en-GB" sz="2000" b="1">
                <a:solidFill>
                  <a:srgbClr val="1F4E78"/>
                </a:solidFill>
              </a:defRPr>
            </a:pPr>
            <a:r>
              <a:rPr lang="en-GB" sz="1400" b="1" i="0" u="none" strike="noStrike" kern="1200" spc="70" baseline="0">
                <a:solidFill>
                  <a:srgbClr val="1F4E78"/>
                </a:solidFill>
                <a:latin typeface="EC Square Sans Pro" panose="020B0506040000020004" pitchFamily="34" charset="0"/>
                <a:ea typeface="+mn-ea"/>
                <a:cs typeface="+mn-cs"/>
              </a:rPr>
              <a:t>Individual 4 Scores</a:t>
            </a:r>
          </a:p>
        </c:rich>
      </c:tx>
      <c:layout>
        <c:manualLayout>
          <c:xMode val="edge"/>
          <c:yMode val="edge"/>
          <c:x val="1.0665855471566418E-2"/>
          <c:y val="2.3753493821760748E-3"/>
        </c:manualLayout>
      </c:layout>
      <c:overlay val="0"/>
      <c:spPr>
        <a:noFill/>
        <a:ln>
          <a:noFill/>
        </a:ln>
        <a:effectLst/>
      </c:spPr>
      <c:txPr>
        <a:bodyPr rot="0" spcFirstLastPara="1" vertOverflow="ellipsis" vert="horz" wrap="square" anchor="ctr" anchorCtr="1"/>
        <a:lstStyle/>
        <a:p>
          <a:pPr algn="l" rtl="0">
            <a:defRPr lang="en-GB" sz="2000" b="1" i="0" u="none" strike="noStrike" kern="1200" spc="70" baseline="0">
              <a:solidFill>
                <a:srgbClr val="1F4E78"/>
              </a:solidFill>
              <a:latin typeface="EC Square Sans Pro" panose="020B0506040000020004" pitchFamily="34" charset="0"/>
              <a:ea typeface="+mn-ea"/>
              <a:cs typeface="+mn-cs"/>
            </a:defRPr>
          </a:pPr>
          <a:endParaRPr lang="fr-FR"/>
        </a:p>
      </c:txPr>
    </c:title>
    <c:autoTitleDeleted val="0"/>
    <c:plotArea>
      <c:layout>
        <c:manualLayout>
          <c:layoutTarget val="inner"/>
          <c:xMode val="edge"/>
          <c:yMode val="edge"/>
          <c:x val="0.27424123567549719"/>
          <c:y val="0.15574392007896334"/>
          <c:w val="0.61876793032176036"/>
          <c:h val="0.79065594283749352"/>
        </c:manualLayout>
      </c:layout>
      <c:radarChart>
        <c:radarStyle val="filled"/>
        <c:varyColors val="0"/>
        <c:ser>
          <c:idx val="1"/>
          <c:order val="0"/>
          <c:tx>
            <c:v>Target</c:v>
          </c:tx>
          <c:spPr>
            <a:solidFill>
              <a:srgbClr val="5B9BD5">
                <a:alpha val="20000"/>
              </a:srgbClr>
            </a:solidFill>
            <a:ln w="50800">
              <a:solidFill>
                <a:srgbClr val="1F4E78"/>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'Job Profiles'!$E$5:$E$34</c:f>
              <c:numCache>
                <c:formatCode>General</c:formatCode>
                <c:ptCount val="30"/>
                <c:pt idx="0">
                  <c:v>1</c:v>
                </c:pt>
                <c:pt idx="1">
                  <c:v>2</c:v>
                </c:pt>
                <c:pt idx="2">
                  <c:v>2</c:v>
                </c:pt>
                <c:pt idx="3">
                  <c:v>2</c:v>
                </c:pt>
                <c:pt idx="4">
                  <c:v>1</c:v>
                </c:pt>
                <c:pt idx="5">
                  <c:v>1</c:v>
                </c:pt>
                <c:pt idx="6">
                  <c:v>1</c:v>
                </c:pt>
                <c:pt idx="7">
                  <c:v>1</c:v>
                </c:pt>
                <c:pt idx="8">
                  <c:v>2</c:v>
                </c:pt>
                <c:pt idx="9">
                  <c:v>1</c:v>
                </c:pt>
                <c:pt idx="10">
                  <c:v>2</c:v>
                </c:pt>
                <c:pt idx="11">
                  <c:v>2</c:v>
                </c:pt>
                <c:pt idx="12">
                  <c:v>2</c:v>
                </c:pt>
                <c:pt idx="13">
                  <c:v>2</c:v>
                </c:pt>
                <c:pt idx="14">
                  <c:v>2</c:v>
                </c:pt>
                <c:pt idx="15">
                  <c:v>2</c:v>
                </c:pt>
                <c:pt idx="16">
                  <c:v>2</c:v>
                </c:pt>
                <c:pt idx="17">
                  <c:v>2</c:v>
                </c:pt>
                <c:pt idx="18">
                  <c:v>1</c:v>
                </c:pt>
                <c:pt idx="19">
                  <c:v>2</c:v>
                </c:pt>
                <c:pt idx="20">
                  <c:v>2</c:v>
                </c:pt>
                <c:pt idx="21">
                  <c:v>2</c:v>
                </c:pt>
                <c:pt idx="22">
                  <c:v>3</c:v>
                </c:pt>
                <c:pt idx="23">
                  <c:v>1</c:v>
                </c:pt>
                <c:pt idx="24">
                  <c:v>1</c:v>
                </c:pt>
                <c:pt idx="25">
                  <c:v>1</c:v>
                </c:pt>
                <c:pt idx="26">
                  <c:v>2</c:v>
                </c:pt>
                <c:pt idx="27">
                  <c:v>2</c:v>
                </c:pt>
                <c:pt idx="28">
                  <c:v>2</c:v>
                </c:pt>
                <c:pt idx="29">
                  <c:v>2</c:v>
                </c:pt>
              </c:numCache>
            </c:numRef>
          </c:val>
          <c:extLst>
            <c:ext xmlns:c16="http://schemas.microsoft.com/office/drawing/2014/chart" uri="{C3380CC4-5D6E-409C-BE32-E72D297353CC}">
              <c16:uniqueId val="{00000000-5C19-47D8-9082-500B17C15D25}"/>
            </c:ext>
          </c:extLst>
        </c:ser>
        <c:ser>
          <c:idx val="0"/>
          <c:order val="1"/>
          <c:tx>
            <c:strRef>
              <c:f>'Individual results'!$K$5</c:f>
              <c:strCache>
                <c:ptCount val="1"/>
                <c:pt idx="0">
                  <c:v>Individual 4</c:v>
                </c:pt>
              </c:strCache>
            </c:strRef>
          </c:tx>
          <c:spPr>
            <a:solidFill>
              <a:srgbClr val="9FFFFF">
                <a:alpha val="40000"/>
              </a:srgbClr>
            </a:solidFill>
            <a:ln w="50800">
              <a:solidFill>
                <a:srgbClr val="009999"/>
              </a:solidFill>
            </a:ln>
            <a:effectLst/>
          </c:spPr>
          <c:cat>
            <c:strRef>
              <c:f>'Individual results'!$A$6:$A$35</c:f>
              <c:strCache>
                <c:ptCount val="30"/>
                <c:pt idx="0">
                  <c:v>C1</c:v>
                </c:pt>
                <c:pt idx="1">
                  <c:v>C2</c:v>
                </c:pt>
                <c:pt idx="2">
                  <c:v>C3</c:v>
                </c:pt>
                <c:pt idx="3">
                  <c:v>C4</c:v>
                </c:pt>
                <c:pt idx="4">
                  <c:v>C5</c:v>
                </c:pt>
                <c:pt idx="5">
                  <c:v>C6</c:v>
                </c:pt>
                <c:pt idx="6">
                  <c:v>C7</c:v>
                </c:pt>
                <c:pt idx="7">
                  <c:v>C8</c:v>
                </c:pt>
                <c:pt idx="8">
                  <c:v>C9</c:v>
                </c:pt>
                <c:pt idx="9">
                  <c:v>C10</c:v>
                </c:pt>
                <c:pt idx="10">
                  <c:v>C11</c:v>
                </c:pt>
                <c:pt idx="11">
                  <c:v>C12</c:v>
                </c:pt>
                <c:pt idx="12">
                  <c:v>C13</c:v>
                </c:pt>
                <c:pt idx="13">
                  <c:v>C14</c:v>
                </c:pt>
                <c:pt idx="14">
                  <c:v>C15</c:v>
                </c:pt>
                <c:pt idx="15">
                  <c:v>C16</c:v>
                </c:pt>
                <c:pt idx="16">
                  <c:v>C17</c:v>
                </c:pt>
                <c:pt idx="17">
                  <c:v>C18</c:v>
                </c:pt>
                <c:pt idx="18">
                  <c:v>C19</c:v>
                </c:pt>
                <c:pt idx="19">
                  <c:v>C20</c:v>
                </c:pt>
                <c:pt idx="20">
                  <c:v>C21</c:v>
                </c:pt>
                <c:pt idx="21">
                  <c:v>C22</c:v>
                </c:pt>
                <c:pt idx="22">
                  <c:v>C23</c:v>
                </c:pt>
                <c:pt idx="23">
                  <c:v>C24</c:v>
                </c:pt>
                <c:pt idx="24">
                  <c:v>C25</c:v>
                </c:pt>
                <c:pt idx="25">
                  <c:v>C26</c:v>
                </c:pt>
                <c:pt idx="26">
                  <c:v>C27</c:v>
                </c:pt>
                <c:pt idx="27">
                  <c:v>C28</c:v>
                </c:pt>
                <c:pt idx="28">
                  <c:v>C29</c:v>
                </c:pt>
                <c:pt idx="29">
                  <c:v>C30</c:v>
                </c:pt>
              </c:strCache>
            </c:strRef>
          </c:cat>
          <c:val>
            <c:numRef>
              <c:f>'Individual results'!$K$6:$K$35</c:f>
              <c:numCache>
                <c:formatCode>0.00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C19-47D8-9082-500B17C15D25}"/>
            </c:ext>
          </c:extLst>
        </c:ser>
        <c:dLbls>
          <c:showLegendKey val="0"/>
          <c:showVal val="0"/>
          <c:showCatName val="0"/>
          <c:showSerName val="0"/>
          <c:showPercent val="0"/>
          <c:showBubbleSize val="0"/>
        </c:dLbls>
        <c:axId val="635762312"/>
        <c:axId val="635762888"/>
      </c:radarChart>
      <c:catAx>
        <c:axId val="63576231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0" spcFirstLastPara="1" vertOverflow="ellipsis"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888"/>
        <c:crosses val="autoZero"/>
        <c:auto val="1"/>
        <c:lblAlgn val="ctr"/>
        <c:lblOffset val="100"/>
        <c:noMultiLvlLbl val="0"/>
      </c:catAx>
      <c:valAx>
        <c:axId val="635762888"/>
        <c:scaling>
          <c:orientation val="minMax"/>
          <c:max val="4"/>
        </c:scaling>
        <c:delete val="0"/>
        <c:axPos val="l"/>
        <c:majorGridlines>
          <c:spPr>
            <a:ln w="9525" cap="flat" cmpd="sng" algn="ctr">
              <a:solidFill>
                <a:schemeClr val="dk1">
                  <a:lumMod val="15000"/>
                  <a:lumOff val="85000"/>
                </a:schemeClr>
              </a:solidFill>
              <a:round/>
            </a:ln>
            <a:effectLst/>
          </c:spPr>
        </c:majorGridlines>
        <c:numFmt formatCode="0" sourceLinked="0"/>
        <c:majorTickMark val="none"/>
        <c:minorTickMark val="none"/>
        <c:tickLblPos val="high"/>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crossAx val="635762312"/>
        <c:crosses val="autoZero"/>
        <c:crossBetween val="between"/>
        <c:minorUnit val="1"/>
      </c:valAx>
      <c:spPr>
        <a:noFill/>
        <a:ln>
          <a:noFill/>
        </a:ln>
        <a:effectLst/>
      </c:spPr>
    </c:plotArea>
    <c:legend>
      <c:legendPos val="l"/>
      <c:layout>
        <c:manualLayout>
          <c:xMode val="edge"/>
          <c:yMode val="edge"/>
          <c:x val="1.5134962495426738E-2"/>
          <c:y val="0.20957924917437326"/>
          <c:w val="0.2794910376784856"/>
          <c:h val="0.1433290617211886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dk1">
                  <a:lumMod val="50000"/>
                  <a:lumOff val="50000"/>
                </a:schemeClr>
              </a:solidFill>
              <a:latin typeface="EC Square Sans Pro" panose="020B05060400000200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EC Square Sans Pro" panose="020B05060400000200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2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4.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4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0.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1.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53.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19">
  <cs:axisTitle>
    <cs:lnRef idx="0"/>
    <cs:fillRef idx="0"/>
    <cs:effectRef idx="0"/>
    <cs:fontRef idx="minor">
      <a:schemeClr val="dk1">
        <a:lumMod val="50000"/>
        <a:lumOff val="50000"/>
      </a:schemeClr>
    </cs:fontRef>
    <cs:defRPr sz="900" b="1" kern="1200"/>
  </cs:axisTitle>
  <cs:categoryAxis>
    <cs:lnRef idx="0"/>
    <cs:fillRef idx="0"/>
    <cs:effectRef idx="0"/>
    <cs:fontRef idx="minor">
      <a:schemeClr val="dk1">
        <a:lumMod val="50000"/>
        <a:lumOff val="50000"/>
      </a:schemeClr>
    </cs:fontRef>
    <cs:spPr>
      <a:ln w="9525" cap="flat" cmpd="sng" algn="ctr">
        <a:solidFill>
          <a:schemeClr val="dk1">
            <a:lumMod val="15000"/>
            <a:lumOff val="85000"/>
          </a:schemeClr>
        </a:solidFill>
        <a:round/>
      </a:ln>
    </cs:spPr>
    <cs:defRPr sz="900" kern="1200"/>
  </cs:categoryAxis>
  <cs:chartArea>
    <cs:lnRef idx="0"/>
    <cs:fillRef idx="0"/>
    <cs:effectRef idx="0"/>
    <cs:fontRef idx="minor">
      <a:schemeClr val="dk1"/>
    </cs:fontRef>
    <cs:spPr>
      <a:gradFill flip="none" rotWithShape="1">
        <a:gsLst>
          <a:gs pos="100000">
            <a:schemeClr val="lt1">
              <a:lumMod val="95000"/>
            </a:schemeClr>
          </a:gs>
          <a:gs pos="43000">
            <a:schemeClr val="lt1"/>
          </a:gs>
        </a:gsLst>
        <a:path path="circle">
          <a:fillToRect l="50000" t="50000" r="50000" b="50000"/>
        </a:path>
        <a:tileRect/>
      </a:gra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
  <cs:dataPoint3D>
    <cs:lnRef idx="0">
      <cs:styleClr val="auto"/>
    </cs:lnRef>
    <cs:fillRef idx="0">
      <cs:styleClr val="auto"/>
    </cs:fillRef>
    <cs:effectRef idx="0"/>
    <cs:fontRef idx="minor">
      <a:schemeClr val="tx1"/>
    </cs:fontRef>
    <cs:spPr>
      <a:solidFill>
        <a:schemeClr val="phClr">
          <a:alpha val="10196"/>
        </a:schemeClr>
      </a:solidFill>
      <a:ln w="50800">
        <a:solidFill>
          <a:schemeClr val="phClr">
            <a:alpha val="30000"/>
          </a:schemeClr>
        </a:solidFill>
      </a:ln>
    </cs:spPr>
  </cs:dataPoint3D>
  <cs:dataPointLine>
    <cs:lnRef idx="0">
      <cs:styleClr val="auto"/>
    </cs:lnRef>
    <cs:fillRef idx="0"/>
    <cs:effectRef idx="0"/>
    <cs:fontRef idx="minor">
      <a:schemeClr val="tx1"/>
    </cs:fontRef>
    <cs:spPr>
      <a:ln w="50800" cap="rnd" cmpd="sng" algn="ctr">
        <a:solidFill>
          <a:schemeClr val="phClr">
            <a:alpha val="30000"/>
          </a:schemeClr>
        </a:solidFill>
        <a:round/>
      </a:ln>
    </cs:spPr>
  </cs:dataPointLine>
  <cs:dataPointMarker>
    <cs:lnRef idx="0"/>
    <cs:fillRef idx="0">
      <cs:styleClr val="auto"/>
    </cs:fillRef>
    <cs:effectRef idx="0"/>
    <cs:fontRef idx="minor">
      <a:schemeClr val="tx1"/>
    </cs:fontRef>
    <cs:spPr>
      <a:solidFill>
        <a:schemeClr val="phClr"/>
      </a:solidFill>
      <a:ln w="12700" cap="flat" cmpd="sng" algn="ctr">
        <a:solidFill>
          <a:schemeClr val="lt1"/>
        </a:solidFill>
        <a:round/>
      </a:ln>
    </cs:spPr>
  </cs:dataPointMarker>
  <cs:dataPointMarkerLayout symbol="circle" size="4"/>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dk1">
        <a:lumMod val="50000"/>
        <a:lumOff val="50000"/>
      </a:schemeClr>
    </cs:fontRef>
    <cs:spPr>
      <a:ln w="9525" cap="rnd">
        <a:solidFill>
          <a:schemeClr val="dk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tx1"/>
    </cs:fontRef>
    <cs:spPr>
      <a:ln w="9525">
        <a:solidFill>
          <a:schemeClr val="dk1">
            <a:lumMod val="35000"/>
            <a:lumOff val="65000"/>
          </a:schemeClr>
        </a:solidFill>
      </a:ln>
    </cs:spPr>
  </cs:dropLine>
  <cs:errorBar>
    <cs:lnRef idx="0"/>
    <cs:fillRef idx="0"/>
    <cs:effectRef idx="0"/>
    <cs:fontRef idx="minor">
      <a:schemeClr val="tx1"/>
    </cs:fontRef>
    <cs:spPr>
      <a:ln w="9525">
        <a:solidFill>
          <a:schemeClr val="dk1">
            <a:lumMod val="50000"/>
            <a:lumOff val="50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15000"/>
            <a:lumOff val="85000"/>
          </a:schemeClr>
        </a:solidFill>
        <a:round/>
      </a:ln>
    </cs:spPr>
  </cs:gridlineMajor>
  <cs:gridlineMinor>
    <cs:lnRef idx="0"/>
    <cs:fillRef idx="0"/>
    <cs:effectRef idx="0"/>
    <cs:fontRef idx="minor">
      <a:schemeClr val="tx1"/>
    </cs:fontRef>
    <cs:spPr>
      <a:ln w="9525" cap="flat" cmpd="sng" algn="ctr">
        <a:solidFill>
          <a:schemeClr val="dk1">
            <a:lumMod val="5000"/>
            <a:lumOff val="95000"/>
          </a:schemeClr>
        </a:solidFill>
        <a:round/>
      </a:ln>
    </cs:spPr>
  </cs:gridlineMinor>
  <cs:hiLoLine>
    <cs:lnRef idx="0"/>
    <cs:fillRef idx="0"/>
    <cs:effectRef idx="0"/>
    <cs:fontRef idx="minor">
      <a:schemeClr val="tx1"/>
    </cs:fontRef>
    <cs:spPr>
      <a:ln w="9525">
        <a:solidFill>
          <a:schemeClr val="dk1">
            <a:lumMod val="35000"/>
            <a:lumOff val="65000"/>
          </a:schemeClr>
        </a:solidFill>
      </a:ln>
    </cs:spPr>
  </cs:hiLoLine>
  <cs:leaderLine>
    <cs:lnRef idx="0"/>
    <cs:fillRef idx="0"/>
    <cs:effectRef idx="0"/>
    <cs:fontRef idx="minor">
      <a:schemeClr val="tx1"/>
    </cs:fontRef>
    <cs:spPr>
      <a:ln w="9525">
        <a:solidFill>
          <a:schemeClr val="dk1">
            <a:lumMod val="35000"/>
            <a:lumOff val="65000"/>
          </a:schemeClr>
        </a:solidFill>
      </a:ln>
    </cs:spPr>
  </cs:leaderLine>
  <cs:legend>
    <cs:lnRef idx="0"/>
    <cs:fillRef idx="0"/>
    <cs:effectRef idx="0"/>
    <cs:fontRef idx="minor">
      <a:schemeClr val="dk1">
        <a:lumMod val="50000"/>
        <a:lumOff val="50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50000"/>
        <a:lumOff val="50000"/>
      </a:schemeClr>
    </cs:fontRef>
    <cs:spPr>
      <a:ln w="9525">
        <a:solidFill>
          <a:schemeClr val="dk1">
            <a:lumMod val="15000"/>
            <a:lumOff val="85000"/>
          </a:schemeClr>
        </a:solidFill>
      </a:ln>
    </cs:spPr>
    <cs:defRPr sz="900" kern="1200"/>
  </cs:seriesAxis>
  <cs:seriesLine>
    <cs:lnRef idx="0"/>
    <cs:fillRef idx="0"/>
    <cs:effectRef idx="0"/>
    <cs:fontRef idx="minor">
      <a:schemeClr val="tx1"/>
    </cs:fontRef>
    <cs:spPr>
      <a:ln w="9525">
        <a:solidFill>
          <a:schemeClr val="dk1">
            <a:lumMod val="35000"/>
            <a:lumOff val="65000"/>
          </a:schemeClr>
        </a:solidFill>
      </a:ln>
    </cs:spPr>
  </cs:seriesLine>
  <cs:title>
    <cs:lnRef idx="0"/>
    <cs:fillRef idx="0"/>
    <cs:effectRef idx="0"/>
    <cs:fontRef idx="minor">
      <a:schemeClr val="dk1">
        <a:lumMod val="50000"/>
        <a:lumOff val="50000"/>
      </a:schemeClr>
    </cs:fontRef>
    <cs:defRPr sz="1600" b="0" kern="1200" spc="70" baseline="0"/>
  </cs:title>
  <cs:trendline>
    <cs:lnRef idx="0">
      <cs:styleClr val="0"/>
    </cs:lnRef>
    <cs:fillRef idx="0"/>
    <cs:effectRef idx="0"/>
    <cs:fontRef idx="minor">
      <a:schemeClr val="tx1"/>
    </cs:fontRef>
    <cs:spPr>
      <a:ln w="63500" cap="rnd" cmpd="sng" algn="ctr">
        <a:solidFill>
          <a:schemeClr val="phClr">
            <a:alpha val="25000"/>
          </a:schemeClr>
        </a:solidFill>
        <a:round/>
      </a:ln>
    </cs:spPr>
  </cs:trendline>
  <cs:trendlineLabel>
    <cs:lnRef idx="0"/>
    <cs:fillRef idx="0"/>
    <cs:effectRef idx="0"/>
    <cs:fontRef idx="minor">
      <a:schemeClr val="dk1">
        <a:lumMod val="50000"/>
        <a:lumOff val="50000"/>
      </a:schemeClr>
    </cs:fontRef>
    <cs:defRPr sz="900" kern="1200"/>
  </cs:trendlineLabel>
  <cs:upBar>
    <cs:lnRef idx="0"/>
    <cs:fillRef idx="0"/>
    <cs:effectRef idx="0"/>
    <cs:fontRef idx="minor">
      <a:schemeClr val="tx1"/>
    </cs:fontRef>
    <cs:spPr>
      <a:solidFill>
        <a:schemeClr val="lt1"/>
      </a:solidFill>
      <a:ln w="9525">
        <a:solidFill>
          <a:schemeClr val="dk1">
            <a:lumMod val="50000"/>
            <a:lumOff val="50000"/>
          </a:schemeClr>
        </a:solidFill>
      </a:ln>
    </cs:spPr>
  </cs:upBar>
  <cs:valueAxis>
    <cs:lnRef idx="0"/>
    <cs:fillRef idx="0"/>
    <cs:effectRef idx="0"/>
    <cs:fontRef idx="minor">
      <a:schemeClr val="dk1">
        <a:lumMod val="50000"/>
        <a:lumOff val="50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_rels/drawing3.xml.rels><?xml version="1.0" encoding="UTF-8" standalone="yes"?>
<Relationships xmlns="http://schemas.openxmlformats.org/package/2006/relationships"><Relationship Id="rId8" Type="http://schemas.openxmlformats.org/officeDocument/2006/relationships/chart" Target="../charts/chart43.xml"/><Relationship Id="rId13" Type="http://schemas.openxmlformats.org/officeDocument/2006/relationships/chart" Target="../charts/chart48.xml"/><Relationship Id="rId3" Type="http://schemas.openxmlformats.org/officeDocument/2006/relationships/chart" Target="../charts/chart38.xml"/><Relationship Id="rId7" Type="http://schemas.openxmlformats.org/officeDocument/2006/relationships/chart" Target="../charts/chart42.xml"/><Relationship Id="rId12" Type="http://schemas.openxmlformats.org/officeDocument/2006/relationships/chart" Target="../charts/chart47.xml"/><Relationship Id="rId2" Type="http://schemas.openxmlformats.org/officeDocument/2006/relationships/chart" Target="../charts/chart37.xml"/><Relationship Id="rId1" Type="http://schemas.openxmlformats.org/officeDocument/2006/relationships/chart" Target="../charts/chart36.xml"/><Relationship Id="rId6" Type="http://schemas.openxmlformats.org/officeDocument/2006/relationships/chart" Target="../charts/chart41.xml"/><Relationship Id="rId11" Type="http://schemas.openxmlformats.org/officeDocument/2006/relationships/chart" Target="../charts/chart46.xml"/><Relationship Id="rId5" Type="http://schemas.openxmlformats.org/officeDocument/2006/relationships/chart" Target="../charts/chart40.xml"/><Relationship Id="rId10" Type="http://schemas.openxmlformats.org/officeDocument/2006/relationships/chart" Target="../charts/chart45.xml"/><Relationship Id="rId4" Type="http://schemas.openxmlformats.org/officeDocument/2006/relationships/chart" Target="../charts/chart39.xml"/><Relationship Id="rId9" Type="http://schemas.openxmlformats.org/officeDocument/2006/relationships/chart" Target="../charts/chart44.xml"/><Relationship Id="rId14" Type="http://schemas.openxmlformats.org/officeDocument/2006/relationships/chart" Target="../charts/chart4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3.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33131</xdr:rowOff>
    </xdr:from>
    <xdr:to>
      <xdr:col>16</xdr:col>
      <xdr:colOff>5523</xdr:colOff>
      <xdr:row>13</xdr:row>
      <xdr:rowOff>169148</xdr:rowOff>
    </xdr:to>
    <xdr:pic>
      <xdr:nvPicPr>
        <xdr:cNvPr id="14" name="Picture 13">
          <a:extLst>
            <a:ext uri="{FF2B5EF4-FFF2-40B4-BE49-F238E27FC236}">
              <a16:creationId xmlns:a16="http://schemas.microsoft.com/office/drawing/2014/main" id="{8A52875B-40DE-4033-9D8D-FE349698B0D6}"/>
            </a:ext>
          </a:extLst>
        </xdr:cNvPr>
        <xdr:cNvPicPr>
          <a:picLocks noChangeAspect="1"/>
        </xdr:cNvPicPr>
      </xdr:nvPicPr>
      <xdr:blipFill>
        <a:blip xmlns:r="http://schemas.openxmlformats.org/officeDocument/2006/relationships" r:embed="rId1"/>
        <a:stretch>
          <a:fillRect/>
        </a:stretch>
      </xdr:blipFill>
      <xdr:spPr>
        <a:xfrm>
          <a:off x="1" y="33131"/>
          <a:ext cx="11684000" cy="2504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36</xdr:row>
      <xdr:rowOff>0</xdr:rowOff>
    </xdr:from>
    <xdr:to>
      <xdr:col>4</xdr:col>
      <xdr:colOff>14007</xdr:colOff>
      <xdr:row>52</xdr:row>
      <xdr:rowOff>192180</xdr:rowOff>
    </xdr:to>
    <xdr:graphicFrame macro="">
      <xdr:nvGraphicFramePr>
        <xdr:cNvPr id="2" name="Chart 1">
          <a:extLst>
            <a:ext uri="{FF2B5EF4-FFF2-40B4-BE49-F238E27FC236}">
              <a16:creationId xmlns:a16="http://schemas.microsoft.com/office/drawing/2014/main" id="{73C97F7F-039F-45E0-94CE-876B78E03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54</xdr:row>
      <xdr:rowOff>0</xdr:rowOff>
    </xdr:from>
    <xdr:to>
      <xdr:col>4</xdr:col>
      <xdr:colOff>14007</xdr:colOff>
      <xdr:row>70</xdr:row>
      <xdr:rowOff>192180</xdr:rowOff>
    </xdr:to>
    <xdr:graphicFrame macro="">
      <xdr:nvGraphicFramePr>
        <xdr:cNvPr id="3" name="Chart 2">
          <a:extLst>
            <a:ext uri="{FF2B5EF4-FFF2-40B4-BE49-F238E27FC236}">
              <a16:creationId xmlns:a16="http://schemas.microsoft.com/office/drawing/2014/main" id="{F3EA1FAF-171A-4605-9C94-C3380E8CBE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72</xdr:row>
      <xdr:rowOff>0</xdr:rowOff>
    </xdr:from>
    <xdr:to>
      <xdr:col>4</xdr:col>
      <xdr:colOff>14007</xdr:colOff>
      <xdr:row>88</xdr:row>
      <xdr:rowOff>192180</xdr:rowOff>
    </xdr:to>
    <xdr:graphicFrame macro="">
      <xdr:nvGraphicFramePr>
        <xdr:cNvPr id="4" name="Chart 3">
          <a:extLst>
            <a:ext uri="{FF2B5EF4-FFF2-40B4-BE49-F238E27FC236}">
              <a16:creationId xmlns:a16="http://schemas.microsoft.com/office/drawing/2014/main" id="{F024FD3A-7A03-4517-A41F-40717BE9E5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90</xdr:row>
      <xdr:rowOff>0</xdr:rowOff>
    </xdr:from>
    <xdr:to>
      <xdr:col>4</xdr:col>
      <xdr:colOff>14007</xdr:colOff>
      <xdr:row>106</xdr:row>
      <xdr:rowOff>192180</xdr:rowOff>
    </xdr:to>
    <xdr:graphicFrame macro="">
      <xdr:nvGraphicFramePr>
        <xdr:cNvPr id="6" name="Chart 5">
          <a:extLst>
            <a:ext uri="{FF2B5EF4-FFF2-40B4-BE49-F238E27FC236}">
              <a16:creationId xmlns:a16="http://schemas.microsoft.com/office/drawing/2014/main" id="{4118FDA2-DAB2-4A36-B083-49E548C9B0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108</xdr:row>
      <xdr:rowOff>0</xdr:rowOff>
    </xdr:from>
    <xdr:to>
      <xdr:col>4</xdr:col>
      <xdr:colOff>14007</xdr:colOff>
      <xdr:row>124</xdr:row>
      <xdr:rowOff>192180</xdr:rowOff>
    </xdr:to>
    <xdr:graphicFrame macro="">
      <xdr:nvGraphicFramePr>
        <xdr:cNvPr id="8" name="Chart 7">
          <a:extLst>
            <a:ext uri="{FF2B5EF4-FFF2-40B4-BE49-F238E27FC236}">
              <a16:creationId xmlns:a16="http://schemas.microsoft.com/office/drawing/2014/main" id="{40B76174-7E4A-46B0-B181-0B71AC1CE6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36</xdr:row>
      <xdr:rowOff>0</xdr:rowOff>
    </xdr:from>
    <xdr:to>
      <xdr:col>10</xdr:col>
      <xdr:colOff>14007</xdr:colOff>
      <xdr:row>52</xdr:row>
      <xdr:rowOff>192180</xdr:rowOff>
    </xdr:to>
    <xdr:graphicFrame macro="">
      <xdr:nvGraphicFramePr>
        <xdr:cNvPr id="9" name="Chart 8">
          <a:extLst>
            <a:ext uri="{FF2B5EF4-FFF2-40B4-BE49-F238E27FC236}">
              <a16:creationId xmlns:a16="http://schemas.microsoft.com/office/drawing/2014/main" id="{698F311E-5E3F-40AB-9174-D0F7F8F26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54</xdr:row>
      <xdr:rowOff>0</xdr:rowOff>
    </xdr:from>
    <xdr:to>
      <xdr:col>10</xdr:col>
      <xdr:colOff>14007</xdr:colOff>
      <xdr:row>70</xdr:row>
      <xdr:rowOff>192180</xdr:rowOff>
    </xdr:to>
    <xdr:graphicFrame macro="">
      <xdr:nvGraphicFramePr>
        <xdr:cNvPr id="10" name="Chart 9">
          <a:extLst>
            <a:ext uri="{FF2B5EF4-FFF2-40B4-BE49-F238E27FC236}">
              <a16:creationId xmlns:a16="http://schemas.microsoft.com/office/drawing/2014/main" id="{EEFCFBD3-4C80-466E-A62A-5B78DAE5A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72</xdr:row>
      <xdr:rowOff>0</xdr:rowOff>
    </xdr:from>
    <xdr:to>
      <xdr:col>10</xdr:col>
      <xdr:colOff>14007</xdr:colOff>
      <xdr:row>88</xdr:row>
      <xdr:rowOff>192180</xdr:rowOff>
    </xdr:to>
    <xdr:graphicFrame macro="">
      <xdr:nvGraphicFramePr>
        <xdr:cNvPr id="11" name="Chart 10">
          <a:extLst>
            <a:ext uri="{FF2B5EF4-FFF2-40B4-BE49-F238E27FC236}">
              <a16:creationId xmlns:a16="http://schemas.microsoft.com/office/drawing/2014/main" id="{1BD0E659-5787-4D51-B183-AAF57AC574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0</xdr:colOff>
      <xdr:row>90</xdr:row>
      <xdr:rowOff>0</xdr:rowOff>
    </xdr:from>
    <xdr:to>
      <xdr:col>10</xdr:col>
      <xdr:colOff>14007</xdr:colOff>
      <xdr:row>106</xdr:row>
      <xdr:rowOff>192180</xdr:rowOff>
    </xdr:to>
    <xdr:graphicFrame macro="">
      <xdr:nvGraphicFramePr>
        <xdr:cNvPr id="13" name="Chart 12">
          <a:extLst>
            <a:ext uri="{FF2B5EF4-FFF2-40B4-BE49-F238E27FC236}">
              <a16:creationId xmlns:a16="http://schemas.microsoft.com/office/drawing/2014/main" id="{A401E750-7F78-4684-AE91-C443A434D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108</xdr:row>
      <xdr:rowOff>0</xdr:rowOff>
    </xdr:from>
    <xdr:to>
      <xdr:col>10</xdr:col>
      <xdr:colOff>14007</xdr:colOff>
      <xdr:row>124</xdr:row>
      <xdr:rowOff>192180</xdr:rowOff>
    </xdr:to>
    <xdr:graphicFrame macro="">
      <xdr:nvGraphicFramePr>
        <xdr:cNvPr id="14" name="Chart 13">
          <a:extLst>
            <a:ext uri="{FF2B5EF4-FFF2-40B4-BE49-F238E27FC236}">
              <a16:creationId xmlns:a16="http://schemas.microsoft.com/office/drawing/2014/main" id="{22C3934B-A19F-410A-A116-63592E70FC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0</xdr:colOff>
      <xdr:row>36</xdr:row>
      <xdr:rowOff>0</xdr:rowOff>
    </xdr:from>
    <xdr:to>
      <xdr:col>16</xdr:col>
      <xdr:colOff>14007</xdr:colOff>
      <xdr:row>52</xdr:row>
      <xdr:rowOff>192180</xdr:rowOff>
    </xdr:to>
    <xdr:graphicFrame macro="">
      <xdr:nvGraphicFramePr>
        <xdr:cNvPr id="15" name="Chart 14">
          <a:extLst>
            <a:ext uri="{FF2B5EF4-FFF2-40B4-BE49-F238E27FC236}">
              <a16:creationId xmlns:a16="http://schemas.microsoft.com/office/drawing/2014/main" id="{7639E6C9-8F0C-46BE-A543-14C75C64B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13</xdr:col>
      <xdr:colOff>0</xdr:colOff>
      <xdr:row>54</xdr:row>
      <xdr:rowOff>0</xdr:rowOff>
    </xdr:from>
    <xdr:to>
      <xdr:col>16</xdr:col>
      <xdr:colOff>14007</xdr:colOff>
      <xdr:row>70</xdr:row>
      <xdr:rowOff>192180</xdr:rowOff>
    </xdr:to>
    <xdr:graphicFrame macro="">
      <xdr:nvGraphicFramePr>
        <xdr:cNvPr id="16" name="Chart 15">
          <a:extLst>
            <a:ext uri="{FF2B5EF4-FFF2-40B4-BE49-F238E27FC236}">
              <a16:creationId xmlns:a16="http://schemas.microsoft.com/office/drawing/2014/main" id="{37F58F12-2DE5-429A-819D-0E7A42340F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13</xdr:col>
      <xdr:colOff>0</xdr:colOff>
      <xdr:row>72</xdr:row>
      <xdr:rowOff>0</xdr:rowOff>
    </xdr:from>
    <xdr:to>
      <xdr:col>16</xdr:col>
      <xdr:colOff>14007</xdr:colOff>
      <xdr:row>88</xdr:row>
      <xdr:rowOff>192180</xdr:rowOff>
    </xdr:to>
    <xdr:graphicFrame macro="">
      <xdr:nvGraphicFramePr>
        <xdr:cNvPr id="17" name="Chart 16">
          <a:extLst>
            <a:ext uri="{FF2B5EF4-FFF2-40B4-BE49-F238E27FC236}">
              <a16:creationId xmlns:a16="http://schemas.microsoft.com/office/drawing/2014/main" id="{072FCE92-60B8-40B8-A4C4-83070EB88E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0</xdr:colOff>
      <xdr:row>90</xdr:row>
      <xdr:rowOff>0</xdr:rowOff>
    </xdr:from>
    <xdr:to>
      <xdr:col>16</xdr:col>
      <xdr:colOff>14007</xdr:colOff>
      <xdr:row>106</xdr:row>
      <xdr:rowOff>192180</xdr:rowOff>
    </xdr:to>
    <xdr:graphicFrame macro="">
      <xdr:nvGraphicFramePr>
        <xdr:cNvPr id="18" name="Chart 17">
          <a:extLst>
            <a:ext uri="{FF2B5EF4-FFF2-40B4-BE49-F238E27FC236}">
              <a16:creationId xmlns:a16="http://schemas.microsoft.com/office/drawing/2014/main" id="{DF8A4FE7-087A-4378-931C-9517A412D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0</xdr:colOff>
      <xdr:row>108</xdr:row>
      <xdr:rowOff>0</xdr:rowOff>
    </xdr:from>
    <xdr:to>
      <xdr:col>16</xdr:col>
      <xdr:colOff>14007</xdr:colOff>
      <xdr:row>124</xdr:row>
      <xdr:rowOff>192180</xdr:rowOff>
    </xdr:to>
    <xdr:graphicFrame macro="">
      <xdr:nvGraphicFramePr>
        <xdr:cNvPr id="19" name="Chart 18">
          <a:extLst>
            <a:ext uri="{FF2B5EF4-FFF2-40B4-BE49-F238E27FC236}">
              <a16:creationId xmlns:a16="http://schemas.microsoft.com/office/drawing/2014/main" id="{906E7B03-3F59-4906-AB2C-BA9E42B1A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19</xdr:col>
      <xdr:colOff>0</xdr:colOff>
      <xdr:row>36</xdr:row>
      <xdr:rowOff>0</xdr:rowOff>
    </xdr:from>
    <xdr:to>
      <xdr:col>22</xdr:col>
      <xdr:colOff>14007</xdr:colOff>
      <xdr:row>52</xdr:row>
      <xdr:rowOff>192180</xdr:rowOff>
    </xdr:to>
    <xdr:graphicFrame macro="">
      <xdr:nvGraphicFramePr>
        <xdr:cNvPr id="21" name="Chart 20">
          <a:extLst>
            <a:ext uri="{FF2B5EF4-FFF2-40B4-BE49-F238E27FC236}">
              <a16:creationId xmlns:a16="http://schemas.microsoft.com/office/drawing/2014/main" id="{A84CE941-02B4-4FCF-B573-6FCE311FF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0</xdr:colOff>
      <xdr:row>54</xdr:row>
      <xdr:rowOff>0</xdr:rowOff>
    </xdr:from>
    <xdr:to>
      <xdr:col>22</xdr:col>
      <xdr:colOff>14007</xdr:colOff>
      <xdr:row>70</xdr:row>
      <xdr:rowOff>192180</xdr:rowOff>
    </xdr:to>
    <xdr:graphicFrame macro="">
      <xdr:nvGraphicFramePr>
        <xdr:cNvPr id="22" name="Chart 21">
          <a:extLst>
            <a:ext uri="{FF2B5EF4-FFF2-40B4-BE49-F238E27FC236}">
              <a16:creationId xmlns:a16="http://schemas.microsoft.com/office/drawing/2014/main" id="{A98E589A-C9B2-4B98-93EB-9B5403E1B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19</xdr:col>
      <xdr:colOff>0</xdr:colOff>
      <xdr:row>72</xdr:row>
      <xdr:rowOff>0</xdr:rowOff>
    </xdr:from>
    <xdr:to>
      <xdr:col>22</xdr:col>
      <xdr:colOff>14007</xdr:colOff>
      <xdr:row>88</xdr:row>
      <xdr:rowOff>192180</xdr:rowOff>
    </xdr:to>
    <xdr:graphicFrame macro="">
      <xdr:nvGraphicFramePr>
        <xdr:cNvPr id="23" name="Chart 22">
          <a:extLst>
            <a:ext uri="{FF2B5EF4-FFF2-40B4-BE49-F238E27FC236}">
              <a16:creationId xmlns:a16="http://schemas.microsoft.com/office/drawing/2014/main" id="{3CF77A8C-B806-41F6-8FA3-D0551DE6E7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19</xdr:col>
      <xdr:colOff>0</xdr:colOff>
      <xdr:row>90</xdr:row>
      <xdr:rowOff>0</xdr:rowOff>
    </xdr:from>
    <xdr:to>
      <xdr:col>22</xdr:col>
      <xdr:colOff>14007</xdr:colOff>
      <xdr:row>106</xdr:row>
      <xdr:rowOff>192180</xdr:rowOff>
    </xdr:to>
    <xdr:graphicFrame macro="">
      <xdr:nvGraphicFramePr>
        <xdr:cNvPr id="24" name="Chart 23">
          <a:extLst>
            <a:ext uri="{FF2B5EF4-FFF2-40B4-BE49-F238E27FC236}">
              <a16:creationId xmlns:a16="http://schemas.microsoft.com/office/drawing/2014/main" id="{F3198515-13BF-4CBD-808B-32F3F79DF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19</xdr:col>
      <xdr:colOff>0</xdr:colOff>
      <xdr:row>108</xdr:row>
      <xdr:rowOff>0</xdr:rowOff>
    </xdr:from>
    <xdr:to>
      <xdr:col>22</xdr:col>
      <xdr:colOff>14007</xdr:colOff>
      <xdr:row>124</xdr:row>
      <xdr:rowOff>192180</xdr:rowOff>
    </xdr:to>
    <xdr:graphicFrame macro="">
      <xdr:nvGraphicFramePr>
        <xdr:cNvPr id="25" name="Chart 24">
          <a:extLst>
            <a:ext uri="{FF2B5EF4-FFF2-40B4-BE49-F238E27FC236}">
              <a16:creationId xmlns:a16="http://schemas.microsoft.com/office/drawing/2014/main" id="{49D41599-1D24-4CC9-B629-FFB24782F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25</xdr:col>
      <xdr:colOff>0</xdr:colOff>
      <xdr:row>36</xdr:row>
      <xdr:rowOff>0</xdr:rowOff>
    </xdr:from>
    <xdr:to>
      <xdr:col>28</xdr:col>
      <xdr:colOff>14007</xdr:colOff>
      <xdr:row>52</xdr:row>
      <xdr:rowOff>192180</xdr:rowOff>
    </xdr:to>
    <xdr:graphicFrame macro="">
      <xdr:nvGraphicFramePr>
        <xdr:cNvPr id="26" name="Chart 25">
          <a:extLst>
            <a:ext uri="{FF2B5EF4-FFF2-40B4-BE49-F238E27FC236}">
              <a16:creationId xmlns:a16="http://schemas.microsoft.com/office/drawing/2014/main" id="{73D40C94-484A-4BD3-A0AF-C5B70D84AB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25</xdr:col>
      <xdr:colOff>0</xdr:colOff>
      <xdr:row>54</xdr:row>
      <xdr:rowOff>0</xdr:rowOff>
    </xdr:from>
    <xdr:to>
      <xdr:col>28</xdr:col>
      <xdr:colOff>14007</xdr:colOff>
      <xdr:row>70</xdr:row>
      <xdr:rowOff>192180</xdr:rowOff>
    </xdr:to>
    <xdr:graphicFrame macro="">
      <xdr:nvGraphicFramePr>
        <xdr:cNvPr id="27" name="Chart 26">
          <a:extLst>
            <a:ext uri="{FF2B5EF4-FFF2-40B4-BE49-F238E27FC236}">
              <a16:creationId xmlns:a16="http://schemas.microsoft.com/office/drawing/2014/main" id="{45676D61-2AA6-49C0-9A08-5FCEC673B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25</xdr:col>
      <xdr:colOff>0</xdr:colOff>
      <xdr:row>72</xdr:row>
      <xdr:rowOff>0</xdr:rowOff>
    </xdr:from>
    <xdr:to>
      <xdr:col>28</xdr:col>
      <xdr:colOff>14007</xdr:colOff>
      <xdr:row>88</xdr:row>
      <xdr:rowOff>192180</xdr:rowOff>
    </xdr:to>
    <xdr:graphicFrame macro="">
      <xdr:nvGraphicFramePr>
        <xdr:cNvPr id="28" name="Chart 27">
          <a:extLst>
            <a:ext uri="{FF2B5EF4-FFF2-40B4-BE49-F238E27FC236}">
              <a16:creationId xmlns:a16="http://schemas.microsoft.com/office/drawing/2014/main" id="{A70C6DAD-7FC1-49D9-B6CA-955034A8F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25</xdr:col>
      <xdr:colOff>0</xdr:colOff>
      <xdr:row>90</xdr:row>
      <xdr:rowOff>0</xdr:rowOff>
    </xdr:from>
    <xdr:to>
      <xdr:col>28</xdr:col>
      <xdr:colOff>14007</xdr:colOff>
      <xdr:row>106</xdr:row>
      <xdr:rowOff>192180</xdr:rowOff>
    </xdr:to>
    <xdr:graphicFrame macro="">
      <xdr:nvGraphicFramePr>
        <xdr:cNvPr id="29" name="Chart 28">
          <a:extLst>
            <a:ext uri="{FF2B5EF4-FFF2-40B4-BE49-F238E27FC236}">
              <a16:creationId xmlns:a16="http://schemas.microsoft.com/office/drawing/2014/main" id="{580763EA-F170-4654-AAA9-F9EB14F9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25</xdr:col>
      <xdr:colOff>0</xdr:colOff>
      <xdr:row>108</xdr:row>
      <xdr:rowOff>0</xdr:rowOff>
    </xdr:from>
    <xdr:to>
      <xdr:col>28</xdr:col>
      <xdr:colOff>14007</xdr:colOff>
      <xdr:row>124</xdr:row>
      <xdr:rowOff>192180</xdr:rowOff>
    </xdr:to>
    <xdr:graphicFrame macro="">
      <xdr:nvGraphicFramePr>
        <xdr:cNvPr id="30" name="Chart 29">
          <a:extLst>
            <a:ext uri="{FF2B5EF4-FFF2-40B4-BE49-F238E27FC236}">
              <a16:creationId xmlns:a16="http://schemas.microsoft.com/office/drawing/2014/main" id="{4CC0B08C-9AE5-460B-8A8A-6D03A84F0C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31</xdr:col>
      <xdr:colOff>0</xdr:colOff>
      <xdr:row>36</xdr:row>
      <xdr:rowOff>0</xdr:rowOff>
    </xdr:from>
    <xdr:to>
      <xdr:col>34</xdr:col>
      <xdr:colOff>14007</xdr:colOff>
      <xdr:row>52</xdr:row>
      <xdr:rowOff>192180</xdr:rowOff>
    </xdr:to>
    <xdr:graphicFrame macro="">
      <xdr:nvGraphicFramePr>
        <xdr:cNvPr id="31" name="Chart 30">
          <a:extLst>
            <a:ext uri="{FF2B5EF4-FFF2-40B4-BE49-F238E27FC236}">
              <a16:creationId xmlns:a16="http://schemas.microsoft.com/office/drawing/2014/main" id="{F9E68119-F1F7-46FE-B869-7C34BBBC2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31</xdr:col>
      <xdr:colOff>0</xdr:colOff>
      <xdr:row>54</xdr:row>
      <xdr:rowOff>0</xdr:rowOff>
    </xdr:from>
    <xdr:to>
      <xdr:col>34</xdr:col>
      <xdr:colOff>14007</xdr:colOff>
      <xdr:row>70</xdr:row>
      <xdr:rowOff>192180</xdr:rowOff>
    </xdr:to>
    <xdr:graphicFrame macro="">
      <xdr:nvGraphicFramePr>
        <xdr:cNvPr id="32" name="Chart 31">
          <a:extLst>
            <a:ext uri="{FF2B5EF4-FFF2-40B4-BE49-F238E27FC236}">
              <a16:creationId xmlns:a16="http://schemas.microsoft.com/office/drawing/2014/main" id="{AF2568F1-717B-42E8-97C1-B04EBE720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31</xdr:col>
      <xdr:colOff>0</xdr:colOff>
      <xdr:row>72</xdr:row>
      <xdr:rowOff>0</xdr:rowOff>
    </xdr:from>
    <xdr:to>
      <xdr:col>34</xdr:col>
      <xdr:colOff>14007</xdr:colOff>
      <xdr:row>88</xdr:row>
      <xdr:rowOff>192180</xdr:rowOff>
    </xdr:to>
    <xdr:graphicFrame macro="">
      <xdr:nvGraphicFramePr>
        <xdr:cNvPr id="33" name="Chart 32">
          <a:extLst>
            <a:ext uri="{FF2B5EF4-FFF2-40B4-BE49-F238E27FC236}">
              <a16:creationId xmlns:a16="http://schemas.microsoft.com/office/drawing/2014/main" id="{3CA202B2-8937-4A21-9865-22F0022C2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31</xdr:col>
      <xdr:colOff>0</xdr:colOff>
      <xdr:row>90</xdr:row>
      <xdr:rowOff>0</xdr:rowOff>
    </xdr:from>
    <xdr:to>
      <xdr:col>34</xdr:col>
      <xdr:colOff>14007</xdr:colOff>
      <xdr:row>106</xdr:row>
      <xdr:rowOff>192180</xdr:rowOff>
    </xdr:to>
    <xdr:graphicFrame macro="">
      <xdr:nvGraphicFramePr>
        <xdr:cNvPr id="34" name="Chart 33">
          <a:extLst>
            <a:ext uri="{FF2B5EF4-FFF2-40B4-BE49-F238E27FC236}">
              <a16:creationId xmlns:a16="http://schemas.microsoft.com/office/drawing/2014/main" id="{CBE74225-5BBE-4DE4-B2F4-3943FEC570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31</xdr:col>
      <xdr:colOff>0</xdr:colOff>
      <xdr:row>108</xdr:row>
      <xdr:rowOff>0</xdr:rowOff>
    </xdr:from>
    <xdr:to>
      <xdr:col>34</xdr:col>
      <xdr:colOff>14007</xdr:colOff>
      <xdr:row>124</xdr:row>
      <xdr:rowOff>192180</xdr:rowOff>
    </xdr:to>
    <xdr:graphicFrame macro="">
      <xdr:nvGraphicFramePr>
        <xdr:cNvPr id="35" name="Chart 34">
          <a:extLst>
            <a:ext uri="{FF2B5EF4-FFF2-40B4-BE49-F238E27FC236}">
              <a16:creationId xmlns:a16="http://schemas.microsoft.com/office/drawing/2014/main" id="{76CBDCBA-C945-4247-B579-E9B94C319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37</xdr:col>
      <xdr:colOff>0</xdr:colOff>
      <xdr:row>36</xdr:row>
      <xdr:rowOff>0</xdr:rowOff>
    </xdr:from>
    <xdr:to>
      <xdr:col>40</xdr:col>
      <xdr:colOff>14007</xdr:colOff>
      <xdr:row>52</xdr:row>
      <xdr:rowOff>192180</xdr:rowOff>
    </xdr:to>
    <xdr:graphicFrame macro="">
      <xdr:nvGraphicFramePr>
        <xdr:cNvPr id="36" name="Chart 35">
          <a:extLst>
            <a:ext uri="{FF2B5EF4-FFF2-40B4-BE49-F238E27FC236}">
              <a16:creationId xmlns:a16="http://schemas.microsoft.com/office/drawing/2014/main" id="{EA13E77E-3151-4428-BA95-3C0DA6F42D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37</xdr:col>
      <xdr:colOff>0</xdr:colOff>
      <xdr:row>54</xdr:row>
      <xdr:rowOff>0</xdr:rowOff>
    </xdr:from>
    <xdr:to>
      <xdr:col>40</xdr:col>
      <xdr:colOff>14007</xdr:colOff>
      <xdr:row>70</xdr:row>
      <xdr:rowOff>192180</xdr:rowOff>
    </xdr:to>
    <xdr:graphicFrame macro="">
      <xdr:nvGraphicFramePr>
        <xdr:cNvPr id="37" name="Chart 36">
          <a:extLst>
            <a:ext uri="{FF2B5EF4-FFF2-40B4-BE49-F238E27FC236}">
              <a16:creationId xmlns:a16="http://schemas.microsoft.com/office/drawing/2014/main" id="{F5A8C467-1B40-4260-A64F-B5C64B0153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37</xdr:col>
      <xdr:colOff>0</xdr:colOff>
      <xdr:row>72</xdr:row>
      <xdr:rowOff>0</xdr:rowOff>
    </xdr:from>
    <xdr:to>
      <xdr:col>40</xdr:col>
      <xdr:colOff>14007</xdr:colOff>
      <xdr:row>88</xdr:row>
      <xdr:rowOff>192180</xdr:rowOff>
    </xdr:to>
    <xdr:graphicFrame macro="">
      <xdr:nvGraphicFramePr>
        <xdr:cNvPr id="38" name="Chart 37">
          <a:extLst>
            <a:ext uri="{FF2B5EF4-FFF2-40B4-BE49-F238E27FC236}">
              <a16:creationId xmlns:a16="http://schemas.microsoft.com/office/drawing/2014/main" id="{B7635BDB-2D0C-4DD2-97B2-817E06871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37</xdr:col>
      <xdr:colOff>0</xdr:colOff>
      <xdr:row>90</xdr:row>
      <xdr:rowOff>0</xdr:rowOff>
    </xdr:from>
    <xdr:to>
      <xdr:col>40</xdr:col>
      <xdr:colOff>14007</xdr:colOff>
      <xdr:row>106</xdr:row>
      <xdr:rowOff>192180</xdr:rowOff>
    </xdr:to>
    <xdr:graphicFrame macro="">
      <xdr:nvGraphicFramePr>
        <xdr:cNvPr id="39" name="Chart 38">
          <a:extLst>
            <a:ext uri="{FF2B5EF4-FFF2-40B4-BE49-F238E27FC236}">
              <a16:creationId xmlns:a16="http://schemas.microsoft.com/office/drawing/2014/main" id="{905270EA-47C5-4CC6-856D-EF6F92778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37</xdr:col>
      <xdr:colOff>0</xdr:colOff>
      <xdr:row>108</xdr:row>
      <xdr:rowOff>0</xdr:rowOff>
    </xdr:from>
    <xdr:to>
      <xdr:col>40</xdr:col>
      <xdr:colOff>14007</xdr:colOff>
      <xdr:row>124</xdr:row>
      <xdr:rowOff>192180</xdr:rowOff>
    </xdr:to>
    <xdr:graphicFrame macro="">
      <xdr:nvGraphicFramePr>
        <xdr:cNvPr id="40" name="Chart 39">
          <a:extLst>
            <a:ext uri="{FF2B5EF4-FFF2-40B4-BE49-F238E27FC236}">
              <a16:creationId xmlns:a16="http://schemas.microsoft.com/office/drawing/2014/main" id="{EC5E1A01-EDA9-4736-8384-1126D59E5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420782</xdr:colOff>
      <xdr:row>37</xdr:row>
      <xdr:rowOff>44825</xdr:rowOff>
    </xdr:from>
    <xdr:to>
      <xdr:col>3</xdr:col>
      <xdr:colOff>1039907</xdr:colOff>
      <xdr:row>54</xdr:row>
      <xdr:rowOff>35299</xdr:rowOff>
    </xdr:to>
    <xdr:graphicFrame macro="">
      <xdr:nvGraphicFramePr>
        <xdr:cNvPr id="2" name="Chart 1">
          <a:extLst>
            <a:ext uri="{FF2B5EF4-FFF2-40B4-BE49-F238E27FC236}">
              <a16:creationId xmlns:a16="http://schemas.microsoft.com/office/drawing/2014/main" id="{C7109DDE-1E4A-44AE-8607-F7EF979B5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419101</xdr:colOff>
      <xdr:row>56</xdr:row>
      <xdr:rowOff>48745</xdr:rowOff>
    </xdr:from>
    <xdr:to>
      <xdr:col>3</xdr:col>
      <xdr:colOff>1028700</xdr:colOff>
      <xdr:row>71</xdr:row>
      <xdr:rowOff>146456</xdr:rowOff>
    </xdr:to>
    <xdr:graphicFrame macro="">
      <xdr:nvGraphicFramePr>
        <xdr:cNvPr id="3" name="Chart 2">
          <a:extLst>
            <a:ext uri="{FF2B5EF4-FFF2-40B4-BE49-F238E27FC236}">
              <a16:creationId xmlns:a16="http://schemas.microsoft.com/office/drawing/2014/main" id="{F12E1BA1-26B0-433F-AFC3-14608418B8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37</xdr:row>
      <xdr:rowOff>64433</xdr:rowOff>
    </xdr:from>
    <xdr:to>
      <xdr:col>7</xdr:col>
      <xdr:colOff>1030941</xdr:colOff>
      <xdr:row>54</xdr:row>
      <xdr:rowOff>179293</xdr:rowOff>
    </xdr:to>
    <xdr:graphicFrame macro="">
      <xdr:nvGraphicFramePr>
        <xdr:cNvPr id="4" name="Chart 3">
          <a:extLst>
            <a:ext uri="{FF2B5EF4-FFF2-40B4-BE49-F238E27FC236}">
              <a16:creationId xmlns:a16="http://schemas.microsoft.com/office/drawing/2014/main" id="{9D2E87F1-52B0-4BF3-B524-9A1764C285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11206</xdr:colOff>
      <xdr:row>56</xdr:row>
      <xdr:rowOff>15128</xdr:rowOff>
    </xdr:from>
    <xdr:to>
      <xdr:col>8</xdr:col>
      <xdr:colOff>20730</xdr:colOff>
      <xdr:row>71</xdr:row>
      <xdr:rowOff>112839</xdr:rowOff>
    </xdr:to>
    <xdr:graphicFrame macro="">
      <xdr:nvGraphicFramePr>
        <xdr:cNvPr id="5" name="Chart 4">
          <a:extLst>
            <a:ext uri="{FF2B5EF4-FFF2-40B4-BE49-F238E27FC236}">
              <a16:creationId xmlns:a16="http://schemas.microsoft.com/office/drawing/2014/main" id="{FC1650B9-1187-48D2-8502-185B3539D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11206</xdr:colOff>
      <xdr:row>37</xdr:row>
      <xdr:rowOff>22411</xdr:rowOff>
    </xdr:from>
    <xdr:to>
      <xdr:col>11</xdr:col>
      <xdr:colOff>1032623</xdr:colOff>
      <xdr:row>54</xdr:row>
      <xdr:rowOff>137271</xdr:rowOff>
    </xdr:to>
    <xdr:graphicFrame macro="">
      <xdr:nvGraphicFramePr>
        <xdr:cNvPr id="8" name="Chart 7">
          <a:extLst>
            <a:ext uri="{FF2B5EF4-FFF2-40B4-BE49-F238E27FC236}">
              <a16:creationId xmlns:a16="http://schemas.microsoft.com/office/drawing/2014/main" id="{BAD44A0A-F456-40D6-AE24-E130F8CB9F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56</xdr:row>
      <xdr:rowOff>22411</xdr:rowOff>
    </xdr:from>
    <xdr:to>
      <xdr:col>12</xdr:col>
      <xdr:colOff>9525</xdr:colOff>
      <xdr:row>71</xdr:row>
      <xdr:rowOff>120122</xdr:rowOff>
    </xdr:to>
    <xdr:graphicFrame macro="">
      <xdr:nvGraphicFramePr>
        <xdr:cNvPr id="10" name="Chart 9">
          <a:extLst>
            <a:ext uri="{FF2B5EF4-FFF2-40B4-BE49-F238E27FC236}">
              <a16:creationId xmlns:a16="http://schemas.microsoft.com/office/drawing/2014/main" id="{AB22DC33-1007-4CF8-8BB9-7E5217EB1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33617</xdr:colOff>
      <xdr:row>37</xdr:row>
      <xdr:rowOff>22412</xdr:rowOff>
    </xdr:from>
    <xdr:to>
      <xdr:col>16</xdr:col>
      <xdr:colOff>1680</xdr:colOff>
      <xdr:row>54</xdr:row>
      <xdr:rowOff>137272</xdr:rowOff>
    </xdr:to>
    <xdr:graphicFrame macro="">
      <xdr:nvGraphicFramePr>
        <xdr:cNvPr id="11" name="Chart 10">
          <a:extLst>
            <a:ext uri="{FF2B5EF4-FFF2-40B4-BE49-F238E27FC236}">
              <a16:creationId xmlns:a16="http://schemas.microsoft.com/office/drawing/2014/main" id="{34ED0559-A0CB-4F8C-8C44-5798886333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56</xdr:row>
      <xdr:rowOff>11206</xdr:rowOff>
    </xdr:from>
    <xdr:to>
      <xdr:col>16</xdr:col>
      <xdr:colOff>9524</xdr:colOff>
      <xdr:row>71</xdr:row>
      <xdr:rowOff>108917</xdr:rowOff>
    </xdr:to>
    <xdr:graphicFrame macro="">
      <xdr:nvGraphicFramePr>
        <xdr:cNvPr id="13" name="Chart 12">
          <a:extLst>
            <a:ext uri="{FF2B5EF4-FFF2-40B4-BE49-F238E27FC236}">
              <a16:creationId xmlns:a16="http://schemas.microsoft.com/office/drawing/2014/main" id="{4DD2CA93-F5B1-4D5E-AB4E-FAFCC9D3A3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33618</xdr:colOff>
      <xdr:row>37</xdr:row>
      <xdr:rowOff>22411</xdr:rowOff>
    </xdr:from>
    <xdr:to>
      <xdr:col>20</xdr:col>
      <xdr:colOff>1681</xdr:colOff>
      <xdr:row>54</xdr:row>
      <xdr:rowOff>168088</xdr:rowOff>
    </xdr:to>
    <xdr:graphicFrame macro="">
      <xdr:nvGraphicFramePr>
        <xdr:cNvPr id="14" name="Chart 13">
          <a:extLst>
            <a:ext uri="{FF2B5EF4-FFF2-40B4-BE49-F238E27FC236}">
              <a16:creationId xmlns:a16="http://schemas.microsoft.com/office/drawing/2014/main" id="{0E2376D0-4B2B-4C0F-9F6A-72297933F6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33617</xdr:colOff>
      <xdr:row>56</xdr:row>
      <xdr:rowOff>33619</xdr:rowOff>
    </xdr:from>
    <xdr:to>
      <xdr:col>19</xdr:col>
      <xdr:colOff>1042146</xdr:colOff>
      <xdr:row>71</xdr:row>
      <xdr:rowOff>131330</xdr:rowOff>
    </xdr:to>
    <xdr:graphicFrame macro="">
      <xdr:nvGraphicFramePr>
        <xdr:cNvPr id="15" name="Chart 14">
          <a:extLst>
            <a:ext uri="{FF2B5EF4-FFF2-40B4-BE49-F238E27FC236}">
              <a16:creationId xmlns:a16="http://schemas.microsoft.com/office/drawing/2014/main" id="{2E51004A-8A77-45D5-8895-FCF280B9D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21</xdr:col>
      <xdr:colOff>22412</xdr:colOff>
      <xdr:row>37</xdr:row>
      <xdr:rowOff>22412</xdr:rowOff>
    </xdr:from>
    <xdr:to>
      <xdr:col>23</xdr:col>
      <xdr:colOff>1043829</xdr:colOff>
      <xdr:row>54</xdr:row>
      <xdr:rowOff>137272</xdr:rowOff>
    </xdr:to>
    <xdr:graphicFrame macro="">
      <xdr:nvGraphicFramePr>
        <xdr:cNvPr id="16" name="Chart 15">
          <a:extLst>
            <a:ext uri="{FF2B5EF4-FFF2-40B4-BE49-F238E27FC236}">
              <a16:creationId xmlns:a16="http://schemas.microsoft.com/office/drawing/2014/main" id="{F78AD245-BA99-4FD4-8F7A-2620E7948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25</xdr:col>
      <xdr:colOff>22412</xdr:colOff>
      <xdr:row>37</xdr:row>
      <xdr:rowOff>78441</xdr:rowOff>
    </xdr:from>
    <xdr:to>
      <xdr:col>27</xdr:col>
      <xdr:colOff>1043828</xdr:colOff>
      <xdr:row>54</xdr:row>
      <xdr:rowOff>168088</xdr:rowOff>
    </xdr:to>
    <xdr:graphicFrame macro="">
      <xdr:nvGraphicFramePr>
        <xdr:cNvPr id="17" name="Chart 16">
          <a:extLst>
            <a:ext uri="{FF2B5EF4-FFF2-40B4-BE49-F238E27FC236}">
              <a16:creationId xmlns:a16="http://schemas.microsoft.com/office/drawing/2014/main" id="{FFC942C0-3F1B-406F-9838-E3CEB8FB5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xdr:col>
      <xdr:colOff>11207</xdr:colOff>
      <xdr:row>56</xdr:row>
      <xdr:rowOff>22410</xdr:rowOff>
    </xdr:from>
    <xdr:to>
      <xdr:col>24</xdr:col>
      <xdr:colOff>20732</xdr:colOff>
      <xdr:row>71</xdr:row>
      <xdr:rowOff>120121</xdr:rowOff>
    </xdr:to>
    <xdr:graphicFrame macro="">
      <xdr:nvGraphicFramePr>
        <xdr:cNvPr id="18" name="Chart 17">
          <a:extLst>
            <a:ext uri="{FF2B5EF4-FFF2-40B4-BE49-F238E27FC236}">
              <a16:creationId xmlns:a16="http://schemas.microsoft.com/office/drawing/2014/main" id="{DD62C113-3949-45F2-98CC-86D2CC64F8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89648</xdr:colOff>
      <xdr:row>56</xdr:row>
      <xdr:rowOff>44824</xdr:rowOff>
    </xdr:from>
    <xdr:to>
      <xdr:col>27</xdr:col>
      <xdr:colOff>1040466</xdr:colOff>
      <xdr:row>71</xdr:row>
      <xdr:rowOff>142535</xdr:rowOff>
    </xdr:to>
    <xdr:graphicFrame macro="">
      <xdr:nvGraphicFramePr>
        <xdr:cNvPr id="19" name="Chart 18">
          <a:extLst>
            <a:ext uri="{FF2B5EF4-FFF2-40B4-BE49-F238E27FC236}">
              <a16:creationId xmlns:a16="http://schemas.microsoft.com/office/drawing/2014/main" id="{FA1F62E1-472D-45D7-8DC5-3FCFE41C8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435426</xdr:colOff>
      <xdr:row>5</xdr:row>
      <xdr:rowOff>0</xdr:rowOff>
    </xdr:from>
    <xdr:to>
      <xdr:col>27</xdr:col>
      <xdr:colOff>190924</xdr:colOff>
      <xdr:row>28</xdr:row>
      <xdr:rowOff>98411</xdr:rowOff>
    </xdr:to>
    <xdr:graphicFrame macro="">
      <xdr:nvGraphicFramePr>
        <xdr:cNvPr id="14" name="Chart 13">
          <a:extLst>
            <a:ext uri="{FF2B5EF4-FFF2-40B4-BE49-F238E27FC236}">
              <a16:creationId xmlns:a16="http://schemas.microsoft.com/office/drawing/2014/main" id="{98788372-264E-41D5-9012-530DD7AE45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5</xdr:row>
      <xdr:rowOff>0</xdr:rowOff>
    </xdr:from>
    <xdr:to>
      <xdr:col>17</xdr:col>
      <xdr:colOff>371224</xdr:colOff>
      <xdr:row>28</xdr:row>
      <xdr:rowOff>98933</xdr:rowOff>
    </xdr:to>
    <xdr:graphicFrame macro="">
      <xdr:nvGraphicFramePr>
        <xdr:cNvPr id="15" name="Chart 14">
          <a:extLst>
            <a:ext uri="{FF2B5EF4-FFF2-40B4-BE49-F238E27FC236}">
              <a16:creationId xmlns:a16="http://schemas.microsoft.com/office/drawing/2014/main" id="{C2383479-F24C-4FC1-A281-5222F31BC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29</xdr:row>
      <xdr:rowOff>33673</xdr:rowOff>
    </xdr:from>
    <xdr:to>
      <xdr:col>17</xdr:col>
      <xdr:colOff>318699</xdr:colOff>
      <xdr:row>51</xdr:row>
      <xdr:rowOff>43305</xdr:rowOff>
    </xdr:to>
    <xdr:graphicFrame macro="">
      <xdr:nvGraphicFramePr>
        <xdr:cNvPr id="16" name="Chart 15">
          <a:extLst>
            <a:ext uri="{FF2B5EF4-FFF2-40B4-BE49-F238E27FC236}">
              <a16:creationId xmlns:a16="http://schemas.microsoft.com/office/drawing/2014/main" id="{D85C6157-99EC-4EFF-8B55-460EAA5F8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402768</xdr:colOff>
      <xdr:row>29</xdr:row>
      <xdr:rowOff>33673</xdr:rowOff>
    </xdr:from>
    <xdr:to>
      <xdr:col>27</xdr:col>
      <xdr:colOff>148741</xdr:colOff>
      <xdr:row>51</xdr:row>
      <xdr:rowOff>43305</xdr:rowOff>
    </xdr:to>
    <xdr:graphicFrame macro="">
      <xdr:nvGraphicFramePr>
        <xdr:cNvPr id="17" name="Chart 16">
          <a:extLst>
            <a:ext uri="{FF2B5EF4-FFF2-40B4-BE49-F238E27FC236}">
              <a16:creationId xmlns:a16="http://schemas.microsoft.com/office/drawing/2014/main" id="{42DB6ED6-1A7D-4D2E-9DF0-6968FEB656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Q332"/>
  <sheetViews>
    <sheetView tabSelected="1" topLeftCell="A9" zoomScale="115" zoomScaleNormal="115" zoomScalePageLayoutView="55" workbookViewId="0">
      <selection activeCell="B15" sqref="B15"/>
    </sheetView>
  </sheetViews>
  <sheetFormatPr defaultColWidth="8.81640625" defaultRowHeight="14.5" x14ac:dyDescent="0.35"/>
  <cols>
    <col min="1" max="1" width="5.453125" style="64" customWidth="1"/>
    <col min="2" max="2" width="7" style="64" customWidth="1"/>
    <col min="3" max="3" width="13.1796875" style="64" customWidth="1"/>
    <col min="4" max="4" width="17.26953125" style="64" customWidth="1"/>
    <col min="5" max="13" width="8.81640625" style="64"/>
    <col min="14" max="14" width="39" style="64" customWidth="1"/>
    <col min="15" max="15" width="4.7265625" style="64" customWidth="1"/>
    <col min="16" max="16" width="0.81640625" style="64" customWidth="1"/>
    <col min="17" max="17" width="11.26953125" style="64" customWidth="1"/>
    <col min="18" max="16384" width="8.81640625" style="64"/>
  </cols>
  <sheetData>
    <row r="1" spans="1:95" x14ac:dyDescent="0.35">
      <c r="A1" s="232"/>
      <c r="B1" s="232"/>
      <c r="C1" s="232"/>
      <c r="D1" s="232"/>
      <c r="E1" s="232"/>
      <c r="F1" s="232"/>
      <c r="G1" s="232"/>
      <c r="H1" s="232"/>
      <c r="I1" s="232"/>
      <c r="J1" s="232"/>
      <c r="K1" s="232"/>
      <c r="L1" s="232"/>
      <c r="M1" s="232"/>
      <c r="N1" s="232"/>
      <c r="O1" s="232"/>
      <c r="P1" s="232"/>
      <c r="Q1" s="230"/>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5"/>
      <c r="BV1" s="195"/>
      <c r="BW1" s="195"/>
      <c r="BX1" s="195"/>
      <c r="BY1" s="195"/>
      <c r="BZ1" s="195"/>
      <c r="CA1" s="195"/>
      <c r="CB1" s="195"/>
      <c r="CC1" s="195"/>
      <c r="CD1" s="195"/>
      <c r="CE1" s="195"/>
      <c r="CF1" s="195"/>
      <c r="CG1" s="195"/>
      <c r="CH1" s="195"/>
      <c r="CI1" s="195"/>
      <c r="CJ1" s="195"/>
      <c r="CK1" s="195"/>
      <c r="CL1" s="195"/>
      <c r="CM1" s="195"/>
      <c r="CN1" s="195"/>
      <c r="CO1" s="195"/>
      <c r="CP1" s="195"/>
      <c r="CQ1" s="195"/>
    </row>
    <row r="2" spans="1:95" x14ac:dyDescent="0.35">
      <c r="A2" s="232"/>
      <c r="B2" s="232"/>
      <c r="C2" s="232"/>
      <c r="D2" s="232"/>
      <c r="E2" s="232"/>
      <c r="F2" s="232"/>
      <c r="G2" s="232"/>
      <c r="H2" s="232"/>
      <c r="I2" s="232"/>
      <c r="J2" s="232"/>
      <c r="K2" s="232"/>
      <c r="L2" s="232"/>
      <c r="M2" s="232"/>
      <c r="N2" s="232"/>
      <c r="O2" s="232"/>
      <c r="P2" s="232"/>
      <c r="Q2" s="230"/>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5"/>
      <c r="BV2" s="195"/>
      <c r="BW2" s="195"/>
      <c r="BX2" s="195"/>
      <c r="BY2" s="195"/>
      <c r="BZ2" s="195"/>
      <c r="CA2" s="195"/>
      <c r="CB2" s="195"/>
      <c r="CC2" s="195"/>
      <c r="CD2" s="195"/>
      <c r="CE2" s="195"/>
      <c r="CF2" s="195"/>
      <c r="CG2" s="195"/>
      <c r="CH2" s="195"/>
      <c r="CI2" s="195"/>
      <c r="CJ2" s="195"/>
      <c r="CK2" s="195"/>
      <c r="CL2" s="195"/>
      <c r="CM2" s="195"/>
      <c r="CN2" s="195"/>
      <c r="CO2" s="195"/>
      <c r="CP2" s="195"/>
      <c r="CQ2" s="195"/>
    </row>
    <row r="3" spans="1:95" x14ac:dyDescent="0.35">
      <c r="A3" s="232"/>
      <c r="B3" s="232"/>
      <c r="C3" s="232"/>
      <c r="D3" s="232"/>
      <c r="E3" s="232"/>
      <c r="F3" s="232"/>
      <c r="G3" s="232"/>
      <c r="H3" s="232"/>
      <c r="I3" s="232"/>
      <c r="J3" s="232"/>
      <c r="K3" s="232"/>
      <c r="L3" s="232"/>
      <c r="M3" s="232"/>
      <c r="N3" s="232"/>
      <c r="O3" s="232"/>
      <c r="P3" s="232"/>
      <c r="Q3" s="230"/>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5"/>
      <c r="BB3" s="195"/>
      <c r="BC3" s="195"/>
      <c r="BD3" s="195"/>
      <c r="BE3" s="195"/>
      <c r="BF3" s="195"/>
      <c r="BG3" s="195"/>
      <c r="BH3" s="195"/>
      <c r="BI3" s="195"/>
      <c r="BJ3" s="195"/>
      <c r="BK3" s="195"/>
      <c r="BL3" s="195"/>
      <c r="BM3" s="195"/>
      <c r="BN3" s="195"/>
      <c r="BO3" s="195"/>
      <c r="BP3" s="195"/>
      <c r="BQ3" s="195"/>
      <c r="BR3" s="195"/>
      <c r="BS3" s="195"/>
      <c r="BT3" s="195"/>
      <c r="BU3" s="195"/>
      <c r="BV3" s="195"/>
      <c r="BW3" s="195"/>
      <c r="BX3" s="195"/>
      <c r="BY3" s="195"/>
      <c r="BZ3" s="195"/>
      <c r="CA3" s="195"/>
      <c r="CB3" s="195"/>
      <c r="CC3" s="195"/>
      <c r="CD3" s="195"/>
      <c r="CE3" s="195"/>
      <c r="CF3" s="195"/>
      <c r="CG3" s="195"/>
      <c r="CH3" s="195"/>
      <c r="CI3" s="195"/>
      <c r="CJ3" s="195"/>
      <c r="CK3" s="195"/>
      <c r="CL3" s="195"/>
      <c r="CM3" s="195"/>
      <c r="CN3" s="195"/>
      <c r="CO3" s="195"/>
      <c r="CP3" s="195"/>
      <c r="CQ3" s="195"/>
    </row>
    <row r="4" spans="1:95" x14ac:dyDescent="0.35">
      <c r="A4" s="232"/>
      <c r="B4" s="232"/>
      <c r="C4" s="232"/>
      <c r="D4" s="232"/>
      <c r="E4" s="232"/>
      <c r="F4" s="232"/>
      <c r="G4" s="232"/>
      <c r="H4" s="232"/>
      <c r="I4" s="232"/>
      <c r="J4" s="232"/>
      <c r="K4" s="232"/>
      <c r="L4" s="232"/>
      <c r="M4" s="232"/>
      <c r="N4" s="232"/>
      <c r="O4" s="232"/>
      <c r="P4" s="232"/>
      <c r="Q4" s="230"/>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5"/>
      <c r="BB4" s="195"/>
      <c r="BC4" s="195"/>
      <c r="BD4" s="195"/>
      <c r="BE4" s="195"/>
      <c r="BF4" s="195"/>
      <c r="BG4" s="195"/>
      <c r="BH4" s="195"/>
      <c r="BI4" s="195"/>
      <c r="BJ4" s="195"/>
      <c r="BK4" s="195"/>
      <c r="BL4" s="195"/>
      <c r="BM4" s="195"/>
      <c r="BN4" s="195"/>
      <c r="BO4" s="195"/>
      <c r="BP4" s="195"/>
      <c r="BQ4" s="195"/>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row>
    <row r="5" spans="1:95" x14ac:dyDescent="0.35">
      <c r="A5" s="232"/>
      <c r="B5" s="232"/>
      <c r="C5" s="232"/>
      <c r="D5" s="232"/>
      <c r="E5" s="232"/>
      <c r="F5" s="232"/>
      <c r="G5" s="232"/>
      <c r="H5" s="232"/>
      <c r="I5" s="232"/>
      <c r="J5" s="232"/>
      <c r="K5" s="232"/>
      <c r="L5" s="232"/>
      <c r="M5" s="232"/>
      <c r="N5" s="232"/>
      <c r="O5" s="232"/>
      <c r="P5" s="232"/>
      <c r="Q5" s="230"/>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5"/>
      <c r="BB5" s="195"/>
      <c r="BC5" s="195"/>
      <c r="BD5" s="195"/>
      <c r="BE5" s="195"/>
      <c r="BF5" s="195"/>
      <c r="BG5" s="195"/>
      <c r="BH5" s="195"/>
      <c r="BI5" s="195"/>
      <c r="BJ5" s="195"/>
      <c r="BK5" s="195"/>
      <c r="BL5" s="195"/>
      <c r="BM5" s="195"/>
      <c r="BN5" s="195"/>
      <c r="BO5" s="195"/>
      <c r="BP5" s="195"/>
      <c r="BQ5" s="195"/>
      <c r="BR5" s="195"/>
      <c r="BS5" s="195"/>
      <c r="BT5" s="195"/>
      <c r="BU5" s="195"/>
      <c r="BV5" s="195"/>
      <c r="BW5" s="195"/>
      <c r="BX5" s="195"/>
      <c r="BY5" s="195"/>
      <c r="BZ5" s="195"/>
      <c r="CA5" s="195"/>
      <c r="CB5" s="195"/>
      <c r="CC5" s="195"/>
      <c r="CD5" s="195"/>
      <c r="CE5" s="195"/>
      <c r="CF5" s="195"/>
      <c r="CG5" s="195"/>
      <c r="CH5" s="195"/>
      <c r="CI5" s="195"/>
      <c r="CJ5" s="195"/>
      <c r="CK5" s="195"/>
      <c r="CL5" s="195"/>
      <c r="CM5" s="195"/>
      <c r="CN5" s="195"/>
      <c r="CO5" s="195"/>
      <c r="CP5" s="195"/>
      <c r="CQ5" s="195"/>
    </row>
    <row r="6" spans="1:95" x14ac:dyDescent="0.35">
      <c r="A6" s="232"/>
      <c r="B6" s="232"/>
      <c r="C6" s="232"/>
      <c r="D6" s="232"/>
      <c r="E6" s="232"/>
      <c r="F6" s="232"/>
      <c r="G6" s="232"/>
      <c r="H6" s="232"/>
      <c r="I6" s="232"/>
      <c r="J6" s="232"/>
      <c r="K6" s="232"/>
      <c r="L6" s="232"/>
      <c r="M6" s="232"/>
      <c r="N6" s="232"/>
      <c r="O6" s="232"/>
      <c r="P6" s="232"/>
      <c r="Q6" s="230"/>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5"/>
      <c r="BB6" s="195"/>
      <c r="BC6" s="195"/>
      <c r="BD6" s="195"/>
      <c r="BE6" s="195"/>
      <c r="BF6" s="195"/>
      <c r="BG6" s="195"/>
      <c r="BH6" s="195"/>
      <c r="BI6" s="195"/>
      <c r="BJ6" s="195"/>
      <c r="BK6" s="195"/>
      <c r="BL6" s="195"/>
      <c r="BM6" s="195"/>
      <c r="BN6" s="195"/>
      <c r="BO6" s="195"/>
      <c r="BP6" s="195"/>
      <c r="BQ6" s="195"/>
      <c r="BR6" s="195"/>
      <c r="BS6" s="195"/>
      <c r="BT6" s="195"/>
      <c r="BU6" s="195"/>
      <c r="BV6" s="195"/>
      <c r="BW6" s="195"/>
      <c r="BX6" s="195"/>
      <c r="BY6" s="195"/>
      <c r="BZ6" s="195"/>
      <c r="CA6" s="195"/>
      <c r="CB6" s="195"/>
      <c r="CC6" s="195"/>
      <c r="CD6" s="195"/>
      <c r="CE6" s="195"/>
      <c r="CF6" s="195"/>
      <c r="CG6" s="195"/>
      <c r="CH6" s="195"/>
      <c r="CI6" s="195"/>
      <c r="CJ6" s="195"/>
      <c r="CK6" s="195"/>
      <c r="CL6" s="195"/>
      <c r="CM6" s="195"/>
      <c r="CN6" s="195"/>
      <c r="CO6" s="195"/>
      <c r="CP6" s="195"/>
      <c r="CQ6" s="195"/>
    </row>
    <row r="7" spans="1:95" x14ac:dyDescent="0.35">
      <c r="A7" s="232"/>
      <c r="B7" s="232"/>
      <c r="C7" s="232"/>
      <c r="D7" s="232"/>
      <c r="E7" s="232"/>
      <c r="F7" s="232"/>
      <c r="G7" s="232"/>
      <c r="H7" s="232"/>
      <c r="I7" s="232"/>
      <c r="J7" s="232"/>
      <c r="K7" s="232"/>
      <c r="L7" s="232"/>
      <c r="M7" s="232"/>
      <c r="N7" s="232"/>
      <c r="O7" s="232"/>
      <c r="P7" s="232"/>
      <c r="Q7" s="230"/>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4"/>
      <c r="AZ7" s="194"/>
      <c r="BA7" s="195"/>
      <c r="BB7" s="195"/>
      <c r="BC7" s="195"/>
      <c r="BD7" s="195"/>
      <c r="BE7" s="195"/>
      <c r="BF7" s="195"/>
      <c r="BG7" s="195"/>
      <c r="BH7" s="195"/>
      <c r="BI7" s="195"/>
      <c r="BJ7" s="195"/>
      <c r="BK7" s="195"/>
      <c r="BL7" s="195"/>
      <c r="BM7" s="195"/>
      <c r="BN7" s="195"/>
      <c r="BO7" s="195"/>
      <c r="BP7" s="195"/>
      <c r="BQ7" s="195"/>
      <c r="BR7" s="195"/>
      <c r="BS7" s="195"/>
      <c r="BT7" s="195"/>
      <c r="BU7" s="195"/>
      <c r="BV7" s="195"/>
      <c r="BW7" s="195"/>
      <c r="BX7" s="195"/>
      <c r="BY7" s="195"/>
      <c r="BZ7" s="195"/>
      <c r="CA7" s="195"/>
      <c r="CB7" s="195"/>
      <c r="CC7" s="195"/>
      <c r="CD7" s="195"/>
      <c r="CE7" s="195"/>
      <c r="CF7" s="195"/>
      <c r="CG7" s="195"/>
      <c r="CH7" s="195"/>
      <c r="CI7" s="195"/>
      <c r="CJ7" s="195"/>
      <c r="CK7" s="195"/>
      <c r="CL7" s="195"/>
      <c r="CM7" s="195"/>
      <c r="CN7" s="195"/>
      <c r="CO7" s="195"/>
      <c r="CP7" s="195"/>
      <c r="CQ7" s="195"/>
    </row>
    <row r="8" spans="1:95" x14ac:dyDescent="0.35">
      <c r="A8" s="232"/>
      <c r="B8" s="232"/>
      <c r="C8" s="232"/>
      <c r="D8" s="232"/>
      <c r="E8" s="232"/>
      <c r="F8" s="232"/>
      <c r="G8" s="232"/>
      <c r="H8" s="232"/>
      <c r="I8" s="232"/>
      <c r="J8" s="232"/>
      <c r="K8" s="232"/>
      <c r="L8" s="232"/>
      <c r="M8" s="232"/>
      <c r="N8" s="232"/>
      <c r="O8" s="232"/>
      <c r="P8" s="232"/>
      <c r="Q8" s="230"/>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5"/>
      <c r="BB8" s="195"/>
      <c r="BC8" s="195"/>
      <c r="BD8" s="195"/>
      <c r="BE8" s="195"/>
      <c r="BF8" s="195"/>
      <c r="BG8" s="195"/>
      <c r="BH8" s="195"/>
      <c r="BI8" s="195"/>
      <c r="BJ8" s="195"/>
      <c r="BK8" s="195"/>
      <c r="BL8" s="195"/>
      <c r="BM8" s="195"/>
      <c r="BN8" s="195"/>
      <c r="BO8" s="195"/>
      <c r="BP8" s="195"/>
      <c r="BQ8" s="195"/>
      <c r="BR8" s="195"/>
      <c r="BS8" s="195"/>
      <c r="BT8" s="195"/>
      <c r="BU8" s="195"/>
      <c r="BV8" s="195"/>
      <c r="BW8" s="195"/>
      <c r="BX8" s="195"/>
      <c r="BY8" s="195"/>
      <c r="BZ8" s="195"/>
      <c r="CA8" s="195"/>
      <c r="CB8" s="195"/>
      <c r="CC8" s="195"/>
      <c r="CD8" s="195"/>
      <c r="CE8" s="195"/>
      <c r="CF8" s="195"/>
      <c r="CG8" s="195"/>
      <c r="CH8" s="195"/>
      <c r="CI8" s="195"/>
      <c r="CJ8" s="195"/>
      <c r="CK8" s="195"/>
      <c r="CL8" s="195"/>
      <c r="CM8" s="195"/>
      <c r="CN8" s="195"/>
      <c r="CO8" s="195"/>
      <c r="CP8" s="195"/>
      <c r="CQ8" s="195"/>
    </row>
    <row r="9" spans="1:95" x14ac:dyDescent="0.35">
      <c r="A9" s="232"/>
      <c r="B9" s="232"/>
      <c r="C9" s="232"/>
      <c r="D9" s="232"/>
      <c r="E9" s="232"/>
      <c r="F9" s="232"/>
      <c r="G9" s="232"/>
      <c r="H9" s="232"/>
      <c r="I9" s="232"/>
      <c r="J9" s="232"/>
      <c r="K9" s="232"/>
      <c r="L9" s="232"/>
      <c r="M9" s="232"/>
      <c r="N9" s="232"/>
      <c r="O9" s="232"/>
      <c r="P9" s="232"/>
      <c r="Q9" s="230"/>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row>
    <row r="10" spans="1:95" x14ac:dyDescent="0.35">
      <c r="A10" s="232"/>
      <c r="B10" s="232"/>
      <c r="C10" s="232"/>
      <c r="D10" s="232"/>
      <c r="E10" s="232"/>
      <c r="F10" s="232"/>
      <c r="G10" s="232"/>
      <c r="H10" s="232"/>
      <c r="I10" s="232"/>
      <c r="J10" s="232"/>
      <c r="K10" s="232"/>
      <c r="L10" s="232"/>
      <c r="M10" s="232"/>
      <c r="N10" s="232"/>
      <c r="O10" s="232"/>
      <c r="P10" s="232"/>
      <c r="Q10" s="230"/>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5"/>
      <c r="BB10" s="195"/>
      <c r="BC10" s="195"/>
      <c r="BD10" s="195"/>
      <c r="BE10" s="195"/>
      <c r="BF10" s="195"/>
      <c r="BG10" s="195"/>
      <c r="BH10" s="195"/>
      <c r="BI10" s="195"/>
      <c r="BJ10" s="195"/>
      <c r="BK10" s="195"/>
      <c r="BL10" s="195"/>
      <c r="BM10" s="195"/>
      <c r="BN10" s="195"/>
      <c r="BO10" s="195"/>
      <c r="BP10" s="195"/>
      <c r="BQ10" s="195"/>
      <c r="BR10" s="195"/>
      <c r="BS10" s="195"/>
      <c r="BT10" s="195"/>
      <c r="BU10" s="195"/>
      <c r="BV10" s="195"/>
      <c r="BW10" s="195"/>
      <c r="BX10" s="195"/>
      <c r="BY10" s="195"/>
      <c r="BZ10" s="195"/>
      <c r="CA10" s="195"/>
      <c r="CB10" s="195"/>
      <c r="CC10" s="195"/>
      <c r="CD10" s="195"/>
      <c r="CE10" s="195"/>
      <c r="CF10" s="195"/>
      <c r="CG10" s="195"/>
      <c r="CH10" s="195"/>
      <c r="CI10" s="195"/>
      <c r="CJ10" s="195"/>
      <c r="CK10" s="195"/>
      <c r="CL10" s="195"/>
      <c r="CM10" s="195"/>
      <c r="CN10" s="195"/>
      <c r="CO10" s="195"/>
      <c r="CP10" s="195"/>
      <c r="CQ10" s="195"/>
    </row>
    <row r="11" spans="1:95" x14ac:dyDescent="0.35">
      <c r="A11" s="232"/>
      <c r="B11" s="232"/>
      <c r="C11" s="232"/>
      <c r="D11" s="232"/>
      <c r="E11" s="232"/>
      <c r="F11" s="232"/>
      <c r="G11" s="232"/>
      <c r="H11" s="232"/>
      <c r="I11" s="232"/>
      <c r="J11" s="232"/>
      <c r="K11" s="232"/>
      <c r="L11" s="232"/>
      <c r="M11" s="232"/>
      <c r="N11" s="232"/>
      <c r="O11" s="232"/>
      <c r="P11" s="232"/>
      <c r="Q11" s="230"/>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5"/>
      <c r="BB11" s="195"/>
      <c r="BC11" s="195"/>
      <c r="BD11" s="195"/>
      <c r="BE11" s="195"/>
      <c r="BF11" s="195"/>
      <c r="BG11" s="195"/>
      <c r="BH11" s="195"/>
      <c r="BI11" s="195"/>
      <c r="BJ11" s="195"/>
      <c r="BK11" s="195"/>
      <c r="BL11" s="195"/>
      <c r="BM11" s="195"/>
      <c r="BN11" s="195"/>
      <c r="BO11" s="195"/>
      <c r="BP11" s="195"/>
      <c r="BQ11" s="195"/>
      <c r="BR11" s="195"/>
      <c r="BS11" s="195"/>
      <c r="BT11" s="195"/>
      <c r="BU11" s="195"/>
      <c r="BV11" s="195"/>
      <c r="BW11" s="195"/>
      <c r="BX11" s="195"/>
      <c r="BY11" s="195"/>
      <c r="BZ11" s="195"/>
      <c r="CA11" s="195"/>
      <c r="CB11" s="195"/>
      <c r="CC11" s="195"/>
      <c r="CD11" s="195"/>
      <c r="CE11" s="195"/>
      <c r="CF11" s="195"/>
      <c r="CG11" s="195"/>
      <c r="CH11" s="195"/>
      <c r="CI11" s="195"/>
      <c r="CJ11" s="195"/>
      <c r="CK11" s="195"/>
      <c r="CL11" s="195"/>
      <c r="CM11" s="195"/>
      <c r="CN11" s="195"/>
      <c r="CO11" s="195"/>
      <c r="CP11" s="195"/>
      <c r="CQ11" s="195"/>
    </row>
    <row r="12" spans="1:95" x14ac:dyDescent="0.35">
      <c r="A12" s="232"/>
      <c r="B12" s="232"/>
      <c r="C12" s="232"/>
      <c r="D12" s="232"/>
      <c r="E12" s="232"/>
      <c r="F12" s="232"/>
      <c r="G12" s="232"/>
      <c r="H12" s="232"/>
      <c r="I12" s="232"/>
      <c r="J12" s="232"/>
      <c r="K12" s="232"/>
      <c r="L12" s="232"/>
      <c r="M12" s="232"/>
      <c r="N12" s="232"/>
      <c r="O12" s="232"/>
      <c r="P12" s="232"/>
      <c r="Q12" s="230"/>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5"/>
      <c r="BB12" s="195"/>
      <c r="BC12" s="195"/>
      <c r="BD12" s="195"/>
      <c r="BE12" s="195"/>
      <c r="BF12" s="195"/>
      <c r="BG12" s="195"/>
      <c r="BH12" s="195"/>
      <c r="BI12" s="195"/>
      <c r="BJ12" s="195"/>
      <c r="BK12" s="195"/>
      <c r="BL12" s="195"/>
      <c r="BM12" s="195"/>
      <c r="BN12" s="195"/>
      <c r="BO12" s="195"/>
      <c r="BP12" s="195"/>
      <c r="BQ12" s="195"/>
      <c r="BR12" s="195"/>
      <c r="BS12" s="195"/>
      <c r="BT12" s="195"/>
      <c r="BU12" s="195"/>
      <c r="BV12" s="195"/>
      <c r="BW12" s="195"/>
      <c r="BX12" s="195"/>
      <c r="BY12" s="195"/>
      <c r="BZ12" s="195"/>
      <c r="CA12" s="195"/>
      <c r="CB12" s="195"/>
      <c r="CC12" s="195"/>
      <c r="CD12" s="195"/>
      <c r="CE12" s="195"/>
      <c r="CF12" s="195"/>
      <c r="CG12" s="195"/>
      <c r="CH12" s="195"/>
      <c r="CI12" s="195"/>
      <c r="CJ12" s="195"/>
      <c r="CK12" s="195"/>
      <c r="CL12" s="195"/>
      <c r="CM12" s="195"/>
      <c r="CN12" s="195"/>
      <c r="CO12" s="195"/>
      <c r="CP12" s="195"/>
      <c r="CQ12" s="195"/>
    </row>
    <row r="13" spans="1:95" x14ac:dyDescent="0.35">
      <c r="A13" s="232"/>
      <c r="B13" s="232"/>
      <c r="C13" s="232"/>
      <c r="D13" s="232"/>
      <c r="E13" s="232"/>
      <c r="F13" s="232"/>
      <c r="G13" s="232"/>
      <c r="H13" s="232"/>
      <c r="I13" s="232"/>
      <c r="J13" s="232"/>
      <c r="K13" s="232"/>
      <c r="L13" s="232"/>
      <c r="M13" s="232"/>
      <c r="N13" s="232"/>
      <c r="O13" s="232"/>
      <c r="P13" s="232"/>
      <c r="Q13" s="230"/>
      <c r="R13" s="194"/>
      <c r="S13" s="194"/>
      <c r="T13" s="194"/>
      <c r="U13" s="194"/>
      <c r="V13" s="194"/>
      <c r="W13" s="194"/>
      <c r="X13" s="194"/>
      <c r="Y13" s="194"/>
      <c r="Z13" s="194"/>
      <c r="AA13" s="194"/>
      <c r="AB13" s="194"/>
      <c r="AC13" s="194"/>
      <c r="AD13" s="194"/>
      <c r="AE13" s="194"/>
      <c r="AF13" s="194"/>
      <c r="AG13" s="194"/>
      <c r="AH13" s="194"/>
      <c r="AI13" s="194"/>
      <c r="AJ13" s="194"/>
      <c r="AK13" s="194"/>
      <c r="AL13" s="194"/>
      <c r="AM13" s="194"/>
      <c r="AN13" s="194"/>
      <c r="AO13" s="194"/>
      <c r="AP13" s="194"/>
      <c r="AQ13" s="194"/>
      <c r="AR13" s="194"/>
      <c r="AS13" s="194"/>
      <c r="AT13" s="194"/>
      <c r="AU13" s="194"/>
      <c r="AV13" s="194"/>
      <c r="AW13" s="194"/>
      <c r="AX13" s="194"/>
      <c r="AY13" s="194"/>
      <c r="AZ13" s="194"/>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95"/>
      <c r="CG13" s="195"/>
      <c r="CH13" s="195"/>
      <c r="CI13" s="195"/>
      <c r="CJ13" s="195"/>
      <c r="CK13" s="195"/>
      <c r="CL13" s="195"/>
      <c r="CM13" s="195"/>
      <c r="CN13" s="195"/>
      <c r="CO13" s="195"/>
      <c r="CP13" s="195"/>
      <c r="CQ13" s="195"/>
    </row>
    <row r="14" spans="1:95" x14ac:dyDescent="0.35">
      <c r="A14" s="232"/>
      <c r="B14" s="232"/>
      <c r="C14" s="232"/>
      <c r="D14" s="232"/>
      <c r="E14" s="232"/>
      <c r="F14" s="232"/>
      <c r="G14" s="232"/>
      <c r="H14" s="232"/>
      <c r="I14" s="232"/>
      <c r="J14" s="232"/>
      <c r="K14" s="232"/>
      <c r="L14" s="232"/>
      <c r="M14" s="232"/>
      <c r="N14" s="232"/>
      <c r="O14" s="232"/>
      <c r="P14" s="232"/>
      <c r="Q14" s="230"/>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5"/>
      <c r="BB14" s="195"/>
      <c r="BC14" s="195"/>
      <c r="BD14" s="195"/>
      <c r="BE14" s="195"/>
      <c r="BF14" s="195"/>
      <c r="BG14" s="195"/>
      <c r="BH14" s="195"/>
      <c r="BI14" s="195"/>
      <c r="BJ14" s="195"/>
      <c r="BK14" s="195"/>
      <c r="BL14" s="195"/>
      <c r="BM14" s="195"/>
      <c r="BN14" s="195"/>
      <c r="BO14" s="195"/>
      <c r="BP14" s="195"/>
      <c r="BQ14" s="195"/>
      <c r="BR14" s="195"/>
      <c r="BS14" s="195"/>
      <c r="BT14" s="195"/>
      <c r="BU14" s="195"/>
      <c r="BV14" s="195"/>
      <c r="BW14" s="195"/>
      <c r="BX14" s="195"/>
      <c r="BY14" s="195"/>
      <c r="BZ14" s="195"/>
      <c r="CA14" s="195"/>
      <c r="CB14" s="195"/>
      <c r="CC14" s="195"/>
      <c r="CD14" s="195"/>
      <c r="CE14" s="195"/>
      <c r="CF14" s="195"/>
      <c r="CG14" s="195"/>
      <c r="CH14" s="195"/>
      <c r="CI14" s="195"/>
      <c r="CJ14" s="195"/>
      <c r="CK14" s="195"/>
      <c r="CL14" s="195"/>
      <c r="CM14" s="195"/>
      <c r="CN14" s="195"/>
      <c r="CO14" s="195"/>
      <c r="CP14" s="195"/>
      <c r="CQ14" s="195"/>
    </row>
    <row r="15" spans="1:95" ht="15.5" x14ac:dyDescent="0.35">
      <c r="A15" s="232"/>
      <c r="B15" s="233" t="s">
        <v>471</v>
      </c>
      <c r="C15" s="233"/>
      <c r="D15" s="232"/>
      <c r="E15" s="232"/>
      <c r="F15" s="232"/>
      <c r="G15" s="232"/>
      <c r="H15" s="232"/>
      <c r="I15" s="232"/>
      <c r="J15" s="232"/>
      <c r="K15" s="232"/>
      <c r="L15" s="232"/>
      <c r="M15" s="232"/>
      <c r="N15" s="232"/>
      <c r="O15" s="232"/>
      <c r="P15" s="232"/>
      <c r="Q15" s="230"/>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5"/>
      <c r="BB15" s="195"/>
      <c r="BC15" s="195"/>
      <c r="BD15" s="195"/>
      <c r="BE15" s="195"/>
      <c r="BF15" s="195"/>
      <c r="BG15" s="195"/>
      <c r="BH15" s="195"/>
      <c r="BI15" s="195"/>
      <c r="BJ15" s="195"/>
      <c r="BK15" s="195"/>
      <c r="BL15" s="195"/>
      <c r="BM15" s="195"/>
      <c r="BN15" s="195"/>
      <c r="BO15" s="195"/>
      <c r="BP15" s="195"/>
      <c r="BQ15" s="195"/>
      <c r="BR15" s="195"/>
      <c r="BS15" s="195"/>
      <c r="BT15" s="195"/>
      <c r="BU15" s="195"/>
      <c r="BV15" s="195"/>
      <c r="BW15" s="195"/>
      <c r="BX15" s="195"/>
      <c r="BY15" s="195"/>
      <c r="BZ15" s="195"/>
      <c r="CA15" s="195"/>
      <c r="CB15" s="195"/>
      <c r="CC15" s="195"/>
      <c r="CD15" s="195"/>
      <c r="CE15" s="195"/>
      <c r="CF15" s="195"/>
      <c r="CG15" s="195"/>
      <c r="CH15" s="195"/>
      <c r="CI15" s="195"/>
      <c r="CJ15" s="195"/>
      <c r="CK15" s="195"/>
      <c r="CL15" s="195"/>
      <c r="CM15" s="195"/>
      <c r="CN15" s="195"/>
      <c r="CO15" s="195"/>
      <c r="CP15" s="195"/>
      <c r="CQ15" s="195"/>
    </row>
    <row r="16" spans="1:95" ht="79" customHeight="1" x14ac:dyDescent="0.35">
      <c r="A16" s="232"/>
      <c r="B16" s="234" t="s">
        <v>469</v>
      </c>
      <c r="C16" s="234"/>
      <c r="D16" s="234"/>
      <c r="E16" s="234"/>
      <c r="F16" s="234"/>
      <c r="G16" s="234"/>
      <c r="H16" s="234"/>
      <c r="I16" s="234"/>
      <c r="J16" s="234"/>
      <c r="K16" s="234"/>
      <c r="L16" s="234"/>
      <c r="M16" s="234"/>
      <c r="N16" s="234"/>
      <c r="O16" s="232"/>
      <c r="P16" s="232"/>
      <c r="Q16" s="230"/>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5"/>
      <c r="BB16" s="195"/>
      <c r="BC16" s="195"/>
      <c r="BD16" s="195"/>
      <c r="BE16" s="195"/>
      <c r="BF16" s="195"/>
      <c r="BG16" s="195"/>
      <c r="BH16" s="195"/>
      <c r="BI16" s="195"/>
      <c r="BJ16" s="195"/>
      <c r="BK16" s="195"/>
      <c r="BL16" s="195"/>
      <c r="BM16" s="195"/>
      <c r="BN16" s="195"/>
      <c r="BO16" s="195"/>
      <c r="BP16" s="195"/>
      <c r="BQ16" s="195"/>
      <c r="BR16" s="195"/>
      <c r="BS16" s="195"/>
      <c r="BT16" s="195"/>
      <c r="BU16" s="195"/>
      <c r="BV16" s="195"/>
      <c r="BW16" s="195"/>
      <c r="BX16" s="195"/>
      <c r="BY16" s="195"/>
      <c r="BZ16" s="195"/>
      <c r="CA16" s="195"/>
      <c r="CB16" s="195"/>
      <c r="CC16" s="195"/>
      <c r="CD16" s="195"/>
      <c r="CE16" s="195"/>
      <c r="CF16" s="195"/>
      <c r="CG16" s="195"/>
      <c r="CH16" s="195"/>
      <c r="CI16" s="195"/>
      <c r="CJ16" s="195"/>
      <c r="CK16" s="195"/>
      <c r="CL16" s="195"/>
      <c r="CM16" s="195"/>
      <c r="CN16" s="195"/>
      <c r="CO16" s="195"/>
      <c r="CP16" s="195"/>
      <c r="CQ16" s="195"/>
    </row>
    <row r="17" spans="1:95" ht="15.5" x14ac:dyDescent="0.35">
      <c r="A17" s="232"/>
      <c r="B17" s="235" t="s">
        <v>468</v>
      </c>
      <c r="C17" s="235"/>
      <c r="D17" s="235"/>
      <c r="E17" s="235"/>
      <c r="F17" s="235"/>
      <c r="G17" s="235"/>
      <c r="H17" s="235"/>
      <c r="I17" s="235"/>
      <c r="J17" s="235"/>
      <c r="K17" s="235"/>
      <c r="L17" s="235"/>
      <c r="M17" s="235"/>
      <c r="N17" s="235"/>
      <c r="O17" s="232"/>
      <c r="P17" s="232"/>
      <c r="Q17" s="230"/>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5"/>
      <c r="BB17" s="195"/>
      <c r="BC17" s="195"/>
      <c r="BD17" s="195"/>
      <c r="BE17" s="195"/>
      <c r="BF17" s="195"/>
      <c r="BG17" s="195"/>
      <c r="BH17" s="195"/>
      <c r="BI17" s="195"/>
      <c r="BJ17" s="195"/>
      <c r="BK17" s="195"/>
      <c r="BL17" s="195"/>
      <c r="BM17" s="195"/>
      <c r="BN17" s="195"/>
      <c r="BO17" s="195"/>
      <c r="BP17" s="195"/>
      <c r="BQ17" s="195"/>
      <c r="BR17" s="195"/>
      <c r="BS17" s="195"/>
      <c r="BT17" s="195"/>
      <c r="BU17" s="195"/>
      <c r="BV17" s="195"/>
      <c r="BW17" s="195"/>
      <c r="BX17" s="195"/>
      <c r="BY17" s="195"/>
      <c r="BZ17" s="195"/>
      <c r="CA17" s="195"/>
      <c r="CB17" s="195"/>
      <c r="CC17" s="195"/>
      <c r="CD17" s="195"/>
      <c r="CE17" s="195"/>
      <c r="CF17" s="195"/>
      <c r="CG17" s="195"/>
      <c r="CH17" s="195"/>
      <c r="CI17" s="195"/>
      <c r="CJ17" s="195"/>
      <c r="CK17" s="195"/>
      <c r="CL17" s="195"/>
      <c r="CM17" s="195"/>
      <c r="CN17" s="195"/>
      <c r="CO17" s="195"/>
      <c r="CP17" s="195"/>
      <c r="CQ17" s="195"/>
    </row>
    <row r="18" spans="1:95" ht="15.5" x14ac:dyDescent="0.35">
      <c r="A18" s="232"/>
      <c r="B18" s="232"/>
      <c r="C18" s="233" t="s">
        <v>73</v>
      </c>
      <c r="D18" s="233"/>
      <c r="E18" s="234" t="s">
        <v>245</v>
      </c>
      <c r="F18" s="234"/>
      <c r="G18" s="234"/>
      <c r="H18" s="234"/>
      <c r="I18" s="234"/>
      <c r="J18" s="234"/>
      <c r="K18" s="234"/>
      <c r="L18" s="234"/>
      <c r="M18" s="234"/>
      <c r="N18" s="234"/>
      <c r="O18" s="232"/>
      <c r="P18" s="232"/>
      <c r="Q18" s="230"/>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5"/>
      <c r="BB18" s="195"/>
      <c r="BC18" s="195"/>
      <c r="BD18" s="195"/>
      <c r="BE18" s="195"/>
      <c r="BF18" s="195"/>
      <c r="BG18" s="195"/>
      <c r="BH18" s="195"/>
      <c r="BI18" s="195"/>
      <c r="BJ18" s="195"/>
      <c r="BK18" s="195"/>
      <c r="BL18" s="195"/>
      <c r="BM18" s="195"/>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row>
    <row r="19" spans="1:95" ht="51.5" customHeight="1" x14ac:dyDescent="0.35">
      <c r="A19" s="232"/>
      <c r="B19" s="232"/>
      <c r="C19" s="232"/>
      <c r="D19" s="232"/>
      <c r="E19" s="234"/>
      <c r="F19" s="234"/>
      <c r="G19" s="234"/>
      <c r="H19" s="234"/>
      <c r="I19" s="234"/>
      <c r="J19" s="234"/>
      <c r="K19" s="234"/>
      <c r="L19" s="234"/>
      <c r="M19" s="234"/>
      <c r="N19" s="234"/>
      <c r="O19" s="232"/>
      <c r="P19" s="232"/>
      <c r="Q19" s="230"/>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5"/>
      <c r="BB19" s="195"/>
      <c r="BC19" s="195"/>
      <c r="BD19" s="195"/>
      <c r="BE19" s="195"/>
      <c r="BF19" s="195"/>
      <c r="BG19" s="195"/>
      <c r="BH19" s="195"/>
      <c r="BI19" s="195"/>
      <c r="BJ19" s="195"/>
      <c r="BK19" s="195"/>
      <c r="BL19" s="195"/>
      <c r="BM19" s="195"/>
      <c r="BN19" s="195"/>
      <c r="BO19" s="195"/>
      <c r="BP19" s="195"/>
      <c r="BQ19" s="195"/>
      <c r="BR19" s="195"/>
      <c r="BS19" s="195"/>
      <c r="BT19" s="195"/>
      <c r="BU19" s="195"/>
      <c r="BV19" s="195"/>
      <c r="BW19" s="195"/>
      <c r="BX19" s="195"/>
      <c r="BY19" s="195"/>
      <c r="BZ19" s="195"/>
      <c r="CA19" s="195"/>
      <c r="CB19" s="195"/>
      <c r="CC19" s="195"/>
      <c r="CD19" s="195"/>
      <c r="CE19" s="195"/>
      <c r="CF19" s="195"/>
      <c r="CG19" s="195"/>
      <c r="CH19" s="195"/>
      <c r="CI19" s="195"/>
      <c r="CJ19" s="195"/>
      <c r="CK19" s="195"/>
      <c r="CL19" s="195"/>
      <c r="CM19" s="195"/>
      <c r="CN19" s="195"/>
      <c r="CO19" s="195"/>
      <c r="CP19" s="195"/>
      <c r="CQ19" s="195"/>
    </row>
    <row r="20" spans="1:95" ht="15.5" x14ac:dyDescent="0.35">
      <c r="A20" s="232"/>
      <c r="B20" s="232"/>
      <c r="C20" s="233" t="s">
        <v>178</v>
      </c>
      <c r="D20" s="232"/>
      <c r="E20" s="234" t="s">
        <v>467</v>
      </c>
      <c r="F20" s="234"/>
      <c r="G20" s="234"/>
      <c r="H20" s="234"/>
      <c r="I20" s="234"/>
      <c r="J20" s="234"/>
      <c r="K20" s="234"/>
      <c r="L20" s="234"/>
      <c r="M20" s="234"/>
      <c r="N20" s="234"/>
      <c r="O20" s="232"/>
      <c r="P20" s="232"/>
      <c r="Q20" s="230"/>
      <c r="R20" s="194"/>
      <c r="S20" s="194"/>
      <c r="T20" s="194"/>
      <c r="U20" s="194"/>
      <c r="V20" s="194"/>
      <c r="W20" s="194"/>
      <c r="X20" s="194"/>
      <c r="Y20" s="194"/>
      <c r="Z20" s="194"/>
      <c r="AA20" s="194"/>
      <c r="AB20" s="194"/>
      <c r="AC20" s="194"/>
      <c r="AD20" s="194"/>
      <c r="AE20" s="194"/>
      <c r="AF20" s="194"/>
      <c r="AG20" s="194"/>
      <c r="AH20" s="194"/>
      <c r="AI20" s="194"/>
      <c r="AJ20" s="194"/>
      <c r="AK20" s="194"/>
      <c r="AL20" s="194"/>
      <c r="AM20" s="194"/>
      <c r="AN20" s="194"/>
      <c r="AO20" s="194"/>
      <c r="AP20" s="194"/>
      <c r="AQ20" s="194"/>
      <c r="AR20" s="194"/>
      <c r="AS20" s="194"/>
      <c r="AT20" s="194"/>
      <c r="AU20" s="194"/>
      <c r="AV20" s="194"/>
      <c r="AW20" s="194"/>
      <c r="AX20" s="194"/>
      <c r="AY20" s="194"/>
      <c r="AZ20" s="194"/>
      <c r="BA20" s="195"/>
      <c r="BB20" s="195"/>
      <c r="BC20" s="195"/>
      <c r="BD20" s="195"/>
      <c r="BE20" s="195"/>
      <c r="BF20" s="195"/>
      <c r="BG20" s="195"/>
      <c r="BH20" s="195"/>
      <c r="BI20" s="195"/>
      <c r="BJ20" s="195"/>
      <c r="BK20" s="195"/>
      <c r="BL20" s="195"/>
      <c r="BM20" s="195"/>
      <c r="BN20" s="195"/>
      <c r="BO20" s="195"/>
      <c r="BP20" s="195"/>
      <c r="BQ20" s="195"/>
      <c r="BR20" s="195"/>
      <c r="BS20" s="195"/>
      <c r="BT20" s="195"/>
      <c r="BU20" s="195"/>
      <c r="BV20" s="195"/>
      <c r="BW20" s="195"/>
      <c r="BX20" s="195"/>
      <c r="BY20" s="195"/>
      <c r="BZ20" s="195"/>
      <c r="CA20" s="195"/>
      <c r="CB20" s="195"/>
      <c r="CC20" s="195"/>
      <c r="CD20" s="195"/>
      <c r="CE20" s="195"/>
      <c r="CF20" s="195"/>
      <c r="CG20" s="195"/>
      <c r="CH20" s="195"/>
      <c r="CI20" s="195"/>
      <c r="CJ20" s="195"/>
      <c r="CK20" s="195"/>
      <c r="CL20" s="195"/>
      <c r="CM20" s="195"/>
      <c r="CN20" s="195"/>
      <c r="CO20" s="195"/>
      <c r="CP20" s="195"/>
      <c r="CQ20" s="195"/>
    </row>
    <row r="21" spans="1:95" x14ac:dyDescent="0.35">
      <c r="A21" s="232"/>
      <c r="B21" s="232"/>
      <c r="C21" s="232"/>
      <c r="D21" s="232"/>
      <c r="E21" s="234"/>
      <c r="F21" s="234"/>
      <c r="G21" s="234"/>
      <c r="H21" s="234"/>
      <c r="I21" s="234"/>
      <c r="J21" s="234"/>
      <c r="K21" s="234"/>
      <c r="L21" s="234"/>
      <c r="M21" s="234"/>
      <c r="N21" s="234"/>
      <c r="O21" s="232"/>
      <c r="P21" s="232"/>
      <c r="Q21" s="230"/>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5"/>
      <c r="BB21" s="195"/>
      <c r="BC21" s="195"/>
      <c r="BD21" s="195"/>
      <c r="BE21" s="195"/>
      <c r="BF21" s="195"/>
      <c r="BG21" s="195"/>
      <c r="BH21" s="195"/>
      <c r="BI21" s="195"/>
      <c r="BJ21" s="195"/>
      <c r="BK21" s="195"/>
      <c r="BL21" s="195"/>
      <c r="BM21" s="195"/>
      <c r="BN21" s="195"/>
      <c r="BO21" s="195"/>
      <c r="BP21" s="195"/>
      <c r="BQ21" s="195"/>
      <c r="BR21" s="195"/>
      <c r="BS21" s="195"/>
      <c r="BT21" s="195"/>
      <c r="BU21" s="195"/>
      <c r="BV21" s="195"/>
      <c r="BW21" s="195"/>
      <c r="BX21" s="195"/>
      <c r="BY21" s="195"/>
      <c r="BZ21" s="195"/>
      <c r="CA21" s="195"/>
      <c r="CB21" s="195"/>
      <c r="CC21" s="195"/>
      <c r="CD21" s="195"/>
      <c r="CE21" s="195"/>
      <c r="CF21" s="195"/>
      <c r="CG21" s="195"/>
      <c r="CH21" s="195"/>
      <c r="CI21" s="195"/>
      <c r="CJ21" s="195"/>
      <c r="CK21" s="195"/>
      <c r="CL21" s="195"/>
      <c r="CM21" s="195"/>
      <c r="CN21" s="195"/>
      <c r="CO21" s="195"/>
      <c r="CP21" s="195"/>
      <c r="CQ21" s="195"/>
    </row>
    <row r="22" spans="1:95" x14ac:dyDescent="0.35">
      <c r="A22" s="232"/>
      <c r="B22" s="232"/>
      <c r="C22" s="232"/>
      <c r="D22" s="232"/>
      <c r="E22" s="232"/>
      <c r="F22" s="232"/>
      <c r="G22" s="232"/>
      <c r="H22" s="232"/>
      <c r="I22" s="232"/>
      <c r="J22" s="232"/>
      <c r="K22" s="232"/>
      <c r="L22" s="232"/>
      <c r="M22" s="232"/>
      <c r="N22" s="232"/>
      <c r="O22" s="232"/>
      <c r="P22" s="232"/>
      <c r="Q22" s="230"/>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5"/>
      <c r="BB22" s="195"/>
      <c r="BC22" s="195"/>
      <c r="BD22" s="195"/>
      <c r="BE22" s="195"/>
      <c r="BF22" s="195"/>
      <c r="BG22" s="195"/>
      <c r="BH22" s="195"/>
      <c r="BI22" s="195"/>
      <c r="BJ22" s="195"/>
      <c r="BK22" s="195"/>
      <c r="BL22" s="195"/>
      <c r="BM22" s="195"/>
      <c r="BN22" s="195"/>
      <c r="BO22" s="195"/>
      <c r="BP22" s="195"/>
      <c r="BQ22" s="195"/>
      <c r="BR22" s="195"/>
      <c r="BS22" s="195"/>
      <c r="BT22" s="195"/>
      <c r="BU22" s="195"/>
      <c r="BV22" s="195"/>
      <c r="BW22" s="195"/>
      <c r="BX22" s="195"/>
      <c r="BY22" s="195"/>
      <c r="BZ22" s="195"/>
      <c r="CA22" s="195"/>
      <c r="CB22" s="195"/>
      <c r="CC22" s="195"/>
      <c r="CD22" s="195"/>
      <c r="CE22" s="195"/>
      <c r="CF22" s="195"/>
      <c r="CG22" s="195"/>
      <c r="CH22" s="195"/>
      <c r="CI22" s="195"/>
      <c r="CJ22" s="195"/>
      <c r="CK22" s="195"/>
      <c r="CL22" s="195"/>
      <c r="CM22" s="195"/>
      <c r="CN22" s="195"/>
      <c r="CO22" s="195"/>
      <c r="CP22" s="195"/>
      <c r="CQ22" s="195"/>
    </row>
    <row r="23" spans="1:95" x14ac:dyDescent="0.35">
      <c r="A23" s="232"/>
      <c r="B23" s="232"/>
      <c r="C23" s="236" t="s">
        <v>181</v>
      </c>
      <c r="D23" s="236"/>
      <c r="E23" s="234" t="s">
        <v>180</v>
      </c>
      <c r="F23" s="234"/>
      <c r="G23" s="234"/>
      <c r="H23" s="234"/>
      <c r="I23" s="234"/>
      <c r="J23" s="234"/>
      <c r="K23" s="234"/>
      <c r="L23" s="234"/>
      <c r="M23" s="234"/>
      <c r="N23" s="234"/>
      <c r="O23" s="232"/>
      <c r="P23" s="232"/>
      <c r="Q23" s="230"/>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4"/>
      <c r="AR23" s="194"/>
      <c r="AS23" s="194"/>
      <c r="AT23" s="194"/>
      <c r="AU23" s="194"/>
      <c r="AV23" s="194"/>
      <c r="AW23" s="194"/>
      <c r="AX23" s="194"/>
      <c r="AY23" s="194"/>
      <c r="AZ23" s="194"/>
      <c r="BA23" s="195"/>
      <c r="BB23" s="195"/>
      <c r="BC23" s="195"/>
      <c r="BD23" s="195"/>
      <c r="BE23" s="195"/>
      <c r="BF23" s="195"/>
      <c r="BG23" s="195"/>
      <c r="BH23" s="195"/>
      <c r="BI23" s="195"/>
      <c r="BJ23" s="195"/>
      <c r="BK23" s="195"/>
      <c r="BL23" s="195"/>
      <c r="BM23" s="195"/>
      <c r="BN23" s="195"/>
      <c r="BO23" s="195"/>
      <c r="BP23" s="195"/>
      <c r="BQ23" s="195"/>
      <c r="BR23" s="195"/>
      <c r="BS23" s="195"/>
      <c r="BT23" s="195"/>
      <c r="BU23" s="195"/>
      <c r="BV23" s="195"/>
      <c r="BW23" s="195"/>
      <c r="BX23" s="195"/>
      <c r="BY23" s="195"/>
      <c r="BZ23" s="195"/>
      <c r="CA23" s="195"/>
      <c r="CB23" s="195"/>
      <c r="CC23" s="195"/>
      <c r="CD23" s="195"/>
      <c r="CE23" s="195"/>
      <c r="CF23" s="195"/>
      <c r="CG23" s="195"/>
      <c r="CH23" s="195"/>
      <c r="CI23" s="195"/>
      <c r="CJ23" s="195"/>
      <c r="CK23" s="195"/>
      <c r="CL23" s="195"/>
      <c r="CM23" s="195"/>
      <c r="CN23" s="195"/>
      <c r="CO23" s="195"/>
      <c r="CP23" s="195"/>
      <c r="CQ23" s="195"/>
    </row>
    <row r="24" spans="1:95" x14ac:dyDescent="0.35">
      <c r="A24" s="232"/>
      <c r="B24" s="232"/>
      <c r="C24" s="236"/>
      <c r="D24" s="236"/>
      <c r="E24" s="234"/>
      <c r="F24" s="234"/>
      <c r="G24" s="234"/>
      <c r="H24" s="234"/>
      <c r="I24" s="234"/>
      <c r="J24" s="234"/>
      <c r="K24" s="234"/>
      <c r="L24" s="234"/>
      <c r="M24" s="234"/>
      <c r="N24" s="234"/>
      <c r="O24" s="232"/>
      <c r="P24" s="232"/>
      <c r="Q24" s="230"/>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5"/>
      <c r="BB24" s="195"/>
      <c r="BC24" s="195"/>
      <c r="BD24" s="195"/>
      <c r="BE24" s="195"/>
      <c r="BF24" s="195"/>
      <c r="BG24" s="195"/>
      <c r="BH24" s="195"/>
      <c r="BI24" s="195"/>
      <c r="BJ24" s="195"/>
      <c r="BK24" s="195"/>
      <c r="BL24" s="195"/>
      <c r="BM24" s="195"/>
      <c r="BN24" s="195"/>
      <c r="BO24" s="195"/>
      <c r="BP24" s="195"/>
      <c r="BQ24" s="195"/>
      <c r="BR24" s="195"/>
      <c r="BS24" s="195"/>
      <c r="BT24" s="195"/>
      <c r="BU24" s="195"/>
      <c r="BV24" s="195"/>
      <c r="BW24" s="195"/>
      <c r="BX24" s="195"/>
      <c r="BY24" s="195"/>
      <c r="BZ24" s="195"/>
      <c r="CA24" s="195"/>
      <c r="CB24" s="195"/>
      <c r="CC24" s="195"/>
      <c r="CD24" s="195"/>
      <c r="CE24" s="195"/>
      <c r="CF24" s="195"/>
      <c r="CG24" s="195"/>
      <c r="CH24" s="195"/>
      <c r="CI24" s="195"/>
      <c r="CJ24" s="195"/>
      <c r="CK24" s="195"/>
      <c r="CL24" s="195"/>
      <c r="CM24" s="195"/>
      <c r="CN24" s="195"/>
      <c r="CO24" s="195"/>
      <c r="CP24" s="195"/>
      <c r="CQ24" s="195"/>
    </row>
    <row r="25" spans="1:95" x14ac:dyDescent="0.35">
      <c r="A25" s="232"/>
      <c r="B25" s="232"/>
      <c r="C25" s="232"/>
      <c r="D25" s="232"/>
      <c r="E25" s="232"/>
      <c r="F25" s="232"/>
      <c r="G25" s="232"/>
      <c r="H25" s="232"/>
      <c r="I25" s="232"/>
      <c r="J25" s="232"/>
      <c r="K25" s="232"/>
      <c r="L25" s="232"/>
      <c r="M25" s="232"/>
      <c r="N25" s="232"/>
      <c r="O25" s="232"/>
      <c r="P25" s="232"/>
      <c r="Q25" s="230"/>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5"/>
      <c r="BB25" s="195"/>
      <c r="BC25" s="195"/>
      <c r="BD25" s="195"/>
      <c r="BE25" s="195"/>
      <c r="BF25" s="195"/>
      <c r="BG25" s="195"/>
      <c r="BH25" s="195"/>
      <c r="BI25" s="195"/>
      <c r="BJ25" s="195"/>
      <c r="BK25" s="195"/>
      <c r="BL25" s="195"/>
      <c r="BM25" s="195"/>
      <c r="BN25" s="195"/>
      <c r="BO25" s="195"/>
      <c r="BP25" s="195"/>
      <c r="BQ25" s="195"/>
      <c r="BR25" s="195"/>
      <c r="BS25" s="195"/>
      <c r="BT25" s="195"/>
      <c r="BU25" s="195"/>
      <c r="BV25" s="195"/>
      <c r="BW25" s="195"/>
      <c r="BX25" s="195"/>
      <c r="BY25" s="195"/>
      <c r="BZ25" s="195"/>
      <c r="CA25" s="195"/>
      <c r="CB25" s="195"/>
      <c r="CC25" s="195"/>
      <c r="CD25" s="195"/>
      <c r="CE25" s="195"/>
      <c r="CF25" s="195"/>
      <c r="CG25" s="195"/>
      <c r="CH25" s="195"/>
      <c r="CI25" s="195"/>
      <c r="CJ25" s="195"/>
      <c r="CK25" s="195"/>
      <c r="CL25" s="195"/>
      <c r="CM25" s="195"/>
      <c r="CN25" s="195"/>
      <c r="CO25" s="195"/>
      <c r="CP25" s="195"/>
      <c r="CQ25" s="195"/>
    </row>
    <row r="26" spans="1:95" ht="15.5" x14ac:dyDescent="0.35">
      <c r="A26" s="232"/>
      <c r="B26" s="232"/>
      <c r="C26" s="233" t="s">
        <v>83</v>
      </c>
      <c r="D26" s="233"/>
      <c r="E26" s="234" t="s">
        <v>246</v>
      </c>
      <c r="F26" s="234"/>
      <c r="G26" s="234"/>
      <c r="H26" s="234"/>
      <c r="I26" s="234"/>
      <c r="J26" s="234"/>
      <c r="K26" s="234"/>
      <c r="L26" s="234"/>
      <c r="M26" s="234"/>
      <c r="N26" s="234"/>
      <c r="O26" s="232"/>
      <c r="P26" s="232"/>
      <c r="Q26" s="230"/>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195"/>
      <c r="CO26" s="195"/>
      <c r="CP26" s="195"/>
      <c r="CQ26" s="195"/>
    </row>
    <row r="27" spans="1:95" ht="15.5" x14ac:dyDescent="0.35">
      <c r="A27" s="232"/>
      <c r="B27" s="232"/>
      <c r="C27" s="237"/>
      <c r="D27" s="232"/>
      <c r="E27" s="234"/>
      <c r="F27" s="234"/>
      <c r="G27" s="234"/>
      <c r="H27" s="234"/>
      <c r="I27" s="234"/>
      <c r="J27" s="234"/>
      <c r="K27" s="234"/>
      <c r="L27" s="234"/>
      <c r="M27" s="234"/>
      <c r="N27" s="234"/>
      <c r="O27" s="232"/>
      <c r="P27" s="232"/>
      <c r="Q27" s="230"/>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Q27" s="195"/>
    </row>
    <row r="28" spans="1:95" x14ac:dyDescent="0.35">
      <c r="A28" s="232"/>
      <c r="B28" s="232"/>
      <c r="C28" s="232"/>
      <c r="D28" s="232"/>
      <c r="E28" s="232"/>
      <c r="F28" s="232"/>
      <c r="G28" s="232"/>
      <c r="H28" s="232"/>
      <c r="I28" s="232"/>
      <c r="J28" s="232"/>
      <c r="K28" s="232"/>
      <c r="L28" s="232"/>
      <c r="M28" s="232"/>
      <c r="N28" s="232"/>
      <c r="O28" s="232"/>
      <c r="P28" s="232"/>
      <c r="Q28" s="230"/>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5"/>
      <c r="BB28" s="195"/>
      <c r="BC28" s="195"/>
      <c r="BD28" s="195"/>
      <c r="BE28" s="195"/>
      <c r="BF28" s="195"/>
      <c r="BG28" s="195"/>
      <c r="BH28" s="195"/>
      <c r="BI28" s="195"/>
      <c r="BJ28" s="195"/>
      <c r="BK28" s="195"/>
      <c r="BL28" s="195"/>
      <c r="BM28" s="195"/>
      <c r="BN28" s="195"/>
      <c r="BO28" s="195"/>
      <c r="BP28" s="195"/>
      <c r="BQ28" s="195"/>
      <c r="BR28" s="195"/>
      <c r="BS28" s="195"/>
      <c r="BT28" s="195"/>
      <c r="BU28" s="195"/>
      <c r="BV28" s="195"/>
      <c r="BW28" s="195"/>
      <c r="BX28" s="195"/>
      <c r="BY28" s="195"/>
      <c r="BZ28" s="195"/>
      <c r="CA28" s="195"/>
      <c r="CB28" s="195"/>
      <c r="CC28" s="195"/>
      <c r="CD28" s="195"/>
      <c r="CE28" s="195"/>
      <c r="CF28" s="195"/>
      <c r="CG28" s="195"/>
      <c r="CH28" s="195"/>
      <c r="CI28" s="195"/>
      <c r="CJ28" s="195"/>
      <c r="CK28" s="195"/>
      <c r="CL28" s="195"/>
      <c r="CM28" s="195"/>
      <c r="CN28" s="195"/>
      <c r="CO28" s="195"/>
      <c r="CP28" s="195"/>
      <c r="CQ28" s="195"/>
    </row>
    <row r="29" spans="1:95" ht="15.5" x14ac:dyDescent="0.35">
      <c r="A29" s="232"/>
      <c r="B29" s="232"/>
      <c r="C29" s="233" t="s">
        <v>84</v>
      </c>
      <c r="D29" s="233"/>
      <c r="E29" s="234" t="s">
        <v>247</v>
      </c>
      <c r="F29" s="234"/>
      <c r="G29" s="234"/>
      <c r="H29" s="234"/>
      <c r="I29" s="234"/>
      <c r="J29" s="234"/>
      <c r="K29" s="234"/>
      <c r="L29" s="234"/>
      <c r="M29" s="234"/>
      <c r="N29" s="234"/>
      <c r="O29" s="232"/>
      <c r="P29" s="232"/>
      <c r="Q29" s="230"/>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5"/>
      <c r="BB29" s="195"/>
      <c r="BC29" s="195"/>
      <c r="BD29" s="195"/>
      <c r="BE29" s="195"/>
      <c r="BF29" s="195"/>
      <c r="BG29" s="195"/>
      <c r="BH29" s="195"/>
      <c r="BI29" s="195"/>
      <c r="BJ29" s="195"/>
      <c r="BK29" s="195"/>
      <c r="BL29" s="195"/>
      <c r="BM29" s="195"/>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195"/>
      <c r="CO29" s="195"/>
      <c r="CP29" s="195"/>
      <c r="CQ29" s="195"/>
    </row>
    <row r="30" spans="1:95" ht="15.5" x14ac:dyDescent="0.35">
      <c r="A30" s="232"/>
      <c r="B30" s="232"/>
      <c r="C30" s="233"/>
      <c r="D30" s="232"/>
      <c r="E30" s="234"/>
      <c r="F30" s="234"/>
      <c r="G30" s="234"/>
      <c r="H30" s="234"/>
      <c r="I30" s="234"/>
      <c r="J30" s="234"/>
      <c r="K30" s="234"/>
      <c r="L30" s="234"/>
      <c r="M30" s="234"/>
      <c r="N30" s="234"/>
      <c r="O30" s="232"/>
      <c r="P30" s="232"/>
      <c r="Q30" s="230"/>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5"/>
      <c r="BB30" s="195"/>
      <c r="BC30" s="195"/>
      <c r="BD30" s="195"/>
      <c r="BE30" s="195"/>
      <c r="BF30" s="195"/>
      <c r="BG30" s="195"/>
      <c r="BH30" s="195"/>
      <c r="BI30" s="195"/>
      <c r="BJ30" s="195"/>
      <c r="BK30" s="195"/>
      <c r="BL30" s="195"/>
      <c r="BM30" s="195"/>
      <c r="BN30" s="195"/>
      <c r="BO30" s="195"/>
      <c r="BP30" s="195"/>
      <c r="BQ30" s="195"/>
      <c r="BR30" s="195"/>
      <c r="BS30" s="195"/>
      <c r="BT30" s="195"/>
      <c r="BU30" s="195"/>
      <c r="BV30" s="195"/>
      <c r="BW30" s="195"/>
      <c r="BX30" s="195"/>
      <c r="BY30" s="195"/>
      <c r="BZ30" s="195"/>
      <c r="CA30" s="195"/>
      <c r="CB30" s="195"/>
      <c r="CC30" s="195"/>
      <c r="CD30" s="195"/>
      <c r="CE30" s="195"/>
      <c r="CF30" s="195"/>
      <c r="CG30" s="195"/>
      <c r="CH30" s="195"/>
      <c r="CI30" s="195"/>
      <c r="CJ30" s="195"/>
      <c r="CK30" s="195"/>
      <c r="CL30" s="195"/>
      <c r="CM30" s="195"/>
      <c r="CN30" s="195"/>
      <c r="CO30" s="195"/>
      <c r="CP30" s="195"/>
      <c r="CQ30" s="195"/>
    </row>
    <row r="31" spans="1:95" x14ac:dyDescent="0.35">
      <c r="A31" s="232"/>
      <c r="B31" s="232"/>
      <c r="C31" s="232"/>
      <c r="D31" s="232"/>
      <c r="E31" s="232"/>
      <c r="F31" s="232"/>
      <c r="G31" s="232"/>
      <c r="H31" s="232"/>
      <c r="I31" s="232"/>
      <c r="J31" s="232"/>
      <c r="K31" s="232"/>
      <c r="L31" s="232"/>
      <c r="M31" s="232"/>
      <c r="N31" s="232"/>
      <c r="O31" s="232"/>
      <c r="P31" s="232"/>
      <c r="Q31" s="230"/>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5"/>
      <c r="BB31" s="195"/>
      <c r="BC31" s="195"/>
      <c r="BD31" s="195"/>
      <c r="BE31" s="195"/>
      <c r="BF31" s="195"/>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195"/>
      <c r="CM31" s="195"/>
      <c r="CN31" s="195"/>
      <c r="CO31" s="195"/>
      <c r="CP31" s="195"/>
      <c r="CQ31" s="195"/>
    </row>
    <row r="32" spans="1:95" ht="15.5" x14ac:dyDescent="0.35">
      <c r="A32" s="232"/>
      <c r="B32" s="232"/>
      <c r="C32" s="233" t="s">
        <v>85</v>
      </c>
      <c r="D32" s="232"/>
      <c r="E32" s="234" t="s">
        <v>248</v>
      </c>
      <c r="F32" s="234"/>
      <c r="G32" s="234"/>
      <c r="H32" s="234"/>
      <c r="I32" s="234"/>
      <c r="J32" s="234"/>
      <c r="K32" s="234"/>
      <c r="L32" s="234"/>
      <c r="M32" s="234"/>
      <c r="N32" s="234"/>
      <c r="O32" s="232"/>
      <c r="P32" s="232"/>
      <c r="Q32" s="230"/>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5"/>
      <c r="BB32" s="195"/>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195"/>
      <c r="CO32" s="195"/>
      <c r="CP32" s="195"/>
      <c r="CQ32" s="195"/>
    </row>
    <row r="33" spans="1:95" x14ac:dyDescent="0.35">
      <c r="A33" s="232"/>
      <c r="B33" s="232"/>
      <c r="C33" s="232"/>
      <c r="D33" s="232"/>
      <c r="E33" s="234"/>
      <c r="F33" s="234"/>
      <c r="G33" s="234"/>
      <c r="H33" s="234"/>
      <c r="I33" s="234"/>
      <c r="J33" s="234"/>
      <c r="K33" s="234"/>
      <c r="L33" s="234"/>
      <c r="M33" s="234"/>
      <c r="N33" s="234"/>
      <c r="O33" s="232"/>
      <c r="P33" s="232"/>
      <c r="Q33" s="230"/>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5"/>
      <c r="BB33" s="195"/>
      <c r="BC33" s="195"/>
      <c r="BD33" s="195"/>
      <c r="BE33" s="195"/>
      <c r="BF33" s="195"/>
      <c r="BG33" s="195"/>
      <c r="BH33" s="195"/>
      <c r="BI33" s="195"/>
      <c r="BJ33" s="195"/>
      <c r="BK33" s="195"/>
      <c r="BL33" s="195"/>
      <c r="BM33" s="195"/>
      <c r="BN33" s="195"/>
      <c r="BO33" s="195"/>
      <c r="BP33" s="195"/>
      <c r="BQ33" s="195"/>
      <c r="BR33" s="195"/>
      <c r="BS33" s="195"/>
      <c r="BT33" s="195"/>
      <c r="BU33" s="195"/>
      <c r="BV33" s="195"/>
      <c r="BW33" s="195"/>
      <c r="BX33" s="195"/>
      <c r="BY33" s="195"/>
      <c r="BZ33" s="195"/>
      <c r="CA33" s="195"/>
      <c r="CB33" s="195"/>
      <c r="CC33" s="195"/>
      <c r="CD33" s="195"/>
      <c r="CE33" s="195"/>
      <c r="CF33" s="195"/>
      <c r="CG33" s="195"/>
      <c r="CH33" s="195"/>
      <c r="CI33" s="195"/>
      <c r="CJ33" s="195"/>
      <c r="CK33" s="195"/>
      <c r="CL33" s="195"/>
      <c r="CM33" s="195"/>
      <c r="CN33" s="195"/>
      <c r="CO33" s="195"/>
      <c r="CP33" s="195"/>
      <c r="CQ33" s="195"/>
    </row>
    <row r="34" spans="1:95" x14ac:dyDescent="0.35">
      <c r="A34" s="232"/>
      <c r="B34" s="232"/>
      <c r="C34" s="232"/>
      <c r="D34" s="232"/>
      <c r="E34" s="234"/>
      <c r="F34" s="234"/>
      <c r="G34" s="234"/>
      <c r="H34" s="234"/>
      <c r="I34" s="234"/>
      <c r="J34" s="234"/>
      <c r="K34" s="234"/>
      <c r="L34" s="234"/>
      <c r="M34" s="234"/>
      <c r="N34" s="234"/>
      <c r="O34" s="232"/>
      <c r="P34" s="232"/>
      <c r="Q34" s="230"/>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195"/>
      <c r="BY34" s="195"/>
      <c r="BZ34" s="195"/>
      <c r="CA34" s="195"/>
      <c r="CB34" s="195"/>
      <c r="CC34" s="195"/>
      <c r="CD34" s="195"/>
      <c r="CE34" s="195"/>
      <c r="CF34" s="195"/>
      <c r="CG34" s="195"/>
      <c r="CH34" s="195"/>
      <c r="CI34" s="195"/>
      <c r="CJ34" s="195"/>
      <c r="CK34" s="195"/>
      <c r="CL34" s="195"/>
      <c r="CM34" s="195"/>
      <c r="CN34" s="195"/>
      <c r="CO34" s="195"/>
      <c r="CP34" s="195"/>
      <c r="CQ34" s="195"/>
    </row>
    <row r="35" spans="1:95" x14ac:dyDescent="0.35">
      <c r="A35" s="232"/>
      <c r="B35" s="232"/>
      <c r="C35" s="236" t="s">
        <v>86</v>
      </c>
      <c r="D35" s="236"/>
      <c r="E35" s="234" t="s">
        <v>470</v>
      </c>
      <c r="F35" s="234"/>
      <c r="G35" s="234"/>
      <c r="H35" s="234"/>
      <c r="I35" s="234"/>
      <c r="J35" s="234"/>
      <c r="K35" s="234"/>
      <c r="L35" s="234"/>
      <c r="M35" s="234"/>
      <c r="N35" s="234"/>
      <c r="O35" s="232"/>
      <c r="P35" s="232"/>
      <c r="Q35" s="230"/>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5"/>
      <c r="BB35" s="195"/>
      <c r="BC35" s="195"/>
      <c r="BD35" s="195"/>
      <c r="BE35" s="195"/>
      <c r="BF35" s="195"/>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5"/>
      <c r="CL35" s="195"/>
      <c r="CM35" s="195"/>
      <c r="CN35" s="195"/>
      <c r="CO35" s="195"/>
      <c r="CP35" s="195"/>
      <c r="CQ35" s="195"/>
    </row>
    <row r="36" spans="1:95" x14ac:dyDescent="0.35">
      <c r="A36" s="232"/>
      <c r="B36" s="232"/>
      <c r="C36" s="236"/>
      <c r="D36" s="236"/>
      <c r="E36" s="234"/>
      <c r="F36" s="234"/>
      <c r="G36" s="234"/>
      <c r="H36" s="234"/>
      <c r="I36" s="234"/>
      <c r="J36" s="234"/>
      <c r="K36" s="234"/>
      <c r="L36" s="234"/>
      <c r="M36" s="234"/>
      <c r="N36" s="234"/>
      <c r="O36" s="232"/>
      <c r="P36" s="232"/>
      <c r="Q36" s="230"/>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5"/>
      <c r="BB36" s="195"/>
      <c r="BC36" s="195"/>
      <c r="BD36" s="195"/>
      <c r="BE36" s="195"/>
      <c r="BF36" s="195"/>
      <c r="BG36" s="195"/>
      <c r="BH36" s="195"/>
      <c r="BI36" s="195"/>
      <c r="BJ36" s="195"/>
      <c r="BK36" s="195"/>
      <c r="BL36" s="195"/>
      <c r="BM36" s="195"/>
      <c r="BN36" s="195"/>
      <c r="BO36" s="195"/>
      <c r="BP36" s="195"/>
      <c r="BQ36" s="195"/>
      <c r="BR36" s="195"/>
      <c r="BS36" s="195"/>
      <c r="BT36" s="195"/>
      <c r="BU36" s="195"/>
      <c r="BV36" s="195"/>
      <c r="BW36" s="195"/>
      <c r="BX36" s="195"/>
      <c r="BY36" s="195"/>
      <c r="BZ36" s="195"/>
      <c r="CA36" s="195"/>
      <c r="CB36" s="195"/>
      <c r="CC36" s="195"/>
      <c r="CD36" s="195"/>
      <c r="CE36" s="195"/>
      <c r="CF36" s="195"/>
      <c r="CG36" s="195"/>
      <c r="CH36" s="195"/>
      <c r="CI36" s="195"/>
      <c r="CJ36" s="195"/>
      <c r="CK36" s="195"/>
      <c r="CL36" s="195"/>
      <c r="CM36" s="195"/>
      <c r="CN36" s="195"/>
      <c r="CO36" s="195"/>
      <c r="CP36" s="195"/>
      <c r="CQ36" s="195"/>
    </row>
    <row r="37" spans="1:95" x14ac:dyDescent="0.35">
      <c r="A37" s="232"/>
      <c r="B37" s="232"/>
      <c r="C37" s="236"/>
      <c r="D37" s="236"/>
      <c r="E37" s="234"/>
      <c r="F37" s="234"/>
      <c r="G37" s="234"/>
      <c r="H37" s="234"/>
      <c r="I37" s="234"/>
      <c r="J37" s="234"/>
      <c r="K37" s="234"/>
      <c r="L37" s="234"/>
      <c r="M37" s="234"/>
      <c r="N37" s="234"/>
      <c r="O37" s="232"/>
      <c r="P37" s="232"/>
      <c r="Q37" s="230"/>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5"/>
      <c r="BB37" s="195"/>
      <c r="BC37" s="195"/>
      <c r="BD37" s="195"/>
      <c r="BE37" s="195"/>
      <c r="BF37" s="195"/>
      <c r="BG37" s="195"/>
      <c r="BH37" s="195"/>
      <c r="BI37" s="195"/>
      <c r="BJ37" s="195"/>
      <c r="BK37" s="195"/>
      <c r="BL37" s="195"/>
      <c r="BM37" s="195"/>
      <c r="BN37" s="195"/>
      <c r="BO37" s="195"/>
      <c r="BP37" s="195"/>
      <c r="BQ37" s="195"/>
      <c r="BR37" s="195"/>
      <c r="BS37" s="195"/>
      <c r="BT37" s="195"/>
      <c r="BU37" s="195"/>
      <c r="BV37" s="195"/>
      <c r="BW37" s="195"/>
      <c r="BX37" s="195"/>
      <c r="BY37" s="195"/>
      <c r="BZ37" s="195"/>
      <c r="CA37" s="195"/>
      <c r="CB37" s="195"/>
      <c r="CC37" s="195"/>
      <c r="CD37" s="195"/>
      <c r="CE37" s="195"/>
      <c r="CF37" s="195"/>
      <c r="CG37" s="195"/>
      <c r="CH37" s="195"/>
      <c r="CI37" s="195"/>
      <c r="CJ37" s="195"/>
      <c r="CK37" s="195"/>
      <c r="CL37" s="195"/>
      <c r="CM37" s="195"/>
      <c r="CN37" s="195"/>
      <c r="CO37" s="195"/>
      <c r="CP37" s="195"/>
      <c r="CQ37" s="195"/>
    </row>
    <row r="38" spans="1:95" ht="36" customHeight="1" x14ac:dyDescent="0.35">
      <c r="A38" s="232"/>
      <c r="B38" s="232"/>
      <c r="C38" s="232"/>
      <c r="D38" s="232"/>
      <c r="E38" s="234"/>
      <c r="F38" s="234"/>
      <c r="G38" s="234"/>
      <c r="H38" s="234"/>
      <c r="I38" s="234"/>
      <c r="J38" s="234"/>
      <c r="K38" s="234"/>
      <c r="L38" s="234"/>
      <c r="M38" s="234"/>
      <c r="N38" s="234"/>
      <c r="O38" s="232"/>
      <c r="P38" s="232"/>
      <c r="Q38" s="230"/>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5"/>
      <c r="BB38" s="195"/>
      <c r="BC38" s="195"/>
      <c r="BD38" s="195"/>
      <c r="BE38" s="195"/>
      <c r="BF38" s="195"/>
      <c r="BG38" s="195"/>
      <c r="BH38" s="195"/>
      <c r="BI38" s="195"/>
      <c r="BJ38" s="195"/>
      <c r="BK38" s="195"/>
      <c r="BL38" s="195"/>
      <c r="BM38" s="195"/>
      <c r="BN38" s="195"/>
      <c r="BO38" s="195"/>
      <c r="BP38" s="195"/>
      <c r="BQ38" s="195"/>
      <c r="BR38" s="195"/>
      <c r="BS38" s="195"/>
      <c r="BT38" s="195"/>
      <c r="BU38" s="195"/>
      <c r="BV38" s="195"/>
      <c r="BW38" s="195"/>
      <c r="BX38" s="195"/>
      <c r="BY38" s="195"/>
      <c r="BZ38" s="195"/>
      <c r="CA38" s="195"/>
      <c r="CB38" s="195"/>
      <c r="CC38" s="195"/>
      <c r="CD38" s="195"/>
      <c r="CE38" s="195"/>
      <c r="CF38" s="195"/>
      <c r="CG38" s="195"/>
      <c r="CH38" s="195"/>
      <c r="CI38" s="195"/>
      <c r="CJ38" s="195"/>
      <c r="CK38" s="195"/>
      <c r="CL38" s="195"/>
      <c r="CM38" s="195"/>
      <c r="CN38" s="195"/>
      <c r="CO38" s="195"/>
      <c r="CP38" s="195"/>
      <c r="CQ38" s="195"/>
    </row>
    <row r="39" spans="1:95" x14ac:dyDescent="0.35">
      <c r="A39" s="231"/>
      <c r="B39" s="231"/>
      <c r="C39" s="231"/>
      <c r="D39" s="231"/>
      <c r="E39" s="231"/>
      <c r="F39" s="231"/>
      <c r="G39" s="231"/>
      <c r="H39" s="231"/>
      <c r="I39" s="231"/>
      <c r="J39" s="231"/>
      <c r="K39" s="231"/>
      <c r="L39" s="231"/>
      <c r="M39" s="231"/>
      <c r="N39" s="231"/>
      <c r="O39" s="231"/>
      <c r="P39" s="231"/>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5"/>
      <c r="BB39" s="195"/>
      <c r="BC39" s="195"/>
      <c r="BD39" s="195"/>
      <c r="BE39" s="195"/>
      <c r="BF39" s="195"/>
      <c r="BG39" s="195"/>
      <c r="BH39" s="195"/>
      <c r="BI39" s="195"/>
      <c r="BJ39" s="195"/>
      <c r="BK39" s="195"/>
      <c r="BL39" s="195"/>
      <c r="BM39" s="195"/>
      <c r="BN39" s="195"/>
      <c r="BO39" s="195"/>
      <c r="BP39" s="195"/>
      <c r="BQ39" s="195"/>
      <c r="BR39" s="195"/>
      <c r="BS39" s="195"/>
      <c r="BT39" s="195"/>
      <c r="BU39" s="195"/>
      <c r="BV39" s="195"/>
      <c r="BW39" s="195"/>
      <c r="BX39" s="195"/>
      <c r="BY39" s="195"/>
      <c r="BZ39" s="195"/>
      <c r="CA39" s="195"/>
      <c r="CB39" s="195"/>
      <c r="CC39" s="195"/>
      <c r="CD39" s="195"/>
      <c r="CE39" s="195"/>
      <c r="CF39" s="195"/>
      <c r="CG39" s="195"/>
      <c r="CH39" s="195"/>
      <c r="CI39" s="195"/>
      <c r="CJ39" s="195"/>
      <c r="CK39" s="195"/>
      <c r="CL39" s="195"/>
      <c r="CM39" s="195"/>
      <c r="CN39" s="195"/>
      <c r="CO39" s="195"/>
      <c r="CP39" s="195"/>
      <c r="CQ39" s="195"/>
    </row>
    <row r="40" spans="1:95" x14ac:dyDescent="0.35">
      <c r="A40" s="194"/>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5"/>
      <c r="BB40" s="195"/>
      <c r="BC40" s="195"/>
      <c r="BD40" s="195"/>
      <c r="BE40" s="195"/>
      <c r="BF40" s="195"/>
      <c r="BG40" s="195"/>
      <c r="BH40" s="195"/>
      <c r="BI40" s="195"/>
      <c r="BJ40" s="195"/>
      <c r="BK40" s="195"/>
      <c r="BL40" s="195"/>
      <c r="BM40" s="195"/>
      <c r="BN40" s="195"/>
      <c r="BO40" s="195"/>
      <c r="BP40" s="195"/>
      <c r="BQ40" s="195"/>
      <c r="BR40" s="195"/>
      <c r="BS40" s="195"/>
      <c r="BT40" s="195"/>
      <c r="BU40" s="195"/>
      <c r="BV40" s="195"/>
      <c r="BW40" s="195"/>
      <c r="BX40" s="195"/>
      <c r="BY40" s="195"/>
      <c r="BZ40" s="195"/>
      <c r="CA40" s="195"/>
      <c r="CB40" s="195"/>
      <c r="CC40" s="195"/>
      <c r="CD40" s="195"/>
      <c r="CE40" s="195"/>
      <c r="CF40" s="195"/>
      <c r="CG40" s="195"/>
      <c r="CH40" s="195"/>
      <c r="CI40" s="195"/>
      <c r="CJ40" s="195"/>
      <c r="CK40" s="195"/>
      <c r="CL40" s="195"/>
      <c r="CM40" s="195"/>
      <c r="CN40" s="195"/>
      <c r="CO40" s="195"/>
      <c r="CP40" s="195"/>
      <c r="CQ40" s="195"/>
    </row>
    <row r="41" spans="1:95" x14ac:dyDescent="0.35">
      <c r="A41" s="194"/>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5"/>
      <c r="BB41" s="195"/>
      <c r="BC41" s="195"/>
      <c r="BD41" s="195"/>
      <c r="BE41" s="195"/>
      <c r="BF41" s="195"/>
      <c r="BG41" s="195"/>
      <c r="BH41" s="195"/>
      <c r="BI41" s="195"/>
      <c r="BJ41" s="195"/>
      <c r="BK41" s="195"/>
      <c r="BL41" s="195"/>
      <c r="BM41" s="195"/>
      <c r="BN41" s="195"/>
      <c r="BO41" s="195"/>
      <c r="BP41" s="195"/>
      <c r="BQ41" s="195"/>
      <c r="BR41" s="195"/>
      <c r="BS41" s="195"/>
      <c r="BT41" s="195"/>
      <c r="BU41" s="195"/>
      <c r="BV41" s="195"/>
      <c r="BW41" s="195"/>
      <c r="BX41" s="195"/>
      <c r="BY41" s="195"/>
      <c r="BZ41" s="195"/>
      <c r="CA41" s="195"/>
      <c r="CB41" s="195"/>
      <c r="CC41" s="195"/>
      <c r="CD41" s="195"/>
      <c r="CE41" s="195"/>
      <c r="CF41" s="195"/>
      <c r="CG41" s="195"/>
      <c r="CH41" s="195"/>
      <c r="CI41" s="195"/>
      <c r="CJ41" s="195"/>
      <c r="CK41" s="195"/>
      <c r="CL41" s="195"/>
      <c r="CM41" s="195"/>
      <c r="CN41" s="195"/>
      <c r="CO41" s="195"/>
      <c r="CP41" s="195"/>
      <c r="CQ41" s="195"/>
    </row>
    <row r="42" spans="1:95" x14ac:dyDescent="0.35">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5"/>
      <c r="BB42" s="195"/>
      <c r="BC42" s="195"/>
      <c r="BD42" s="195"/>
      <c r="BE42" s="195"/>
      <c r="BF42" s="195"/>
      <c r="BG42" s="195"/>
      <c r="BH42" s="195"/>
      <c r="BI42" s="195"/>
      <c r="BJ42" s="195"/>
      <c r="BK42" s="195"/>
      <c r="BL42" s="195"/>
      <c r="BM42" s="195"/>
      <c r="BN42" s="195"/>
      <c r="BO42" s="195"/>
      <c r="BP42" s="195"/>
      <c r="BQ42" s="195"/>
      <c r="BR42" s="195"/>
      <c r="BS42" s="195"/>
      <c r="BT42" s="195"/>
      <c r="BU42" s="195"/>
      <c r="BV42" s="195"/>
      <c r="BW42" s="195"/>
      <c r="BX42" s="195"/>
      <c r="BY42" s="195"/>
      <c r="BZ42" s="195"/>
      <c r="CA42" s="195"/>
      <c r="CB42" s="195"/>
      <c r="CC42" s="195"/>
      <c r="CD42" s="195"/>
      <c r="CE42" s="195"/>
      <c r="CF42" s="195"/>
      <c r="CG42" s="195"/>
      <c r="CH42" s="195"/>
      <c r="CI42" s="195"/>
      <c r="CJ42" s="195"/>
      <c r="CK42" s="195"/>
      <c r="CL42" s="195"/>
      <c r="CM42" s="195"/>
      <c r="CN42" s="195"/>
      <c r="CO42" s="195"/>
      <c r="CP42" s="195"/>
      <c r="CQ42" s="195"/>
    </row>
    <row r="43" spans="1:95" x14ac:dyDescent="0.35">
      <c r="A43" s="194"/>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5"/>
      <c r="BB43" s="195"/>
      <c r="BC43" s="195"/>
      <c r="BD43" s="195"/>
      <c r="BE43" s="195"/>
      <c r="BF43" s="195"/>
      <c r="BG43" s="195"/>
      <c r="BH43" s="195"/>
      <c r="BI43" s="195"/>
      <c r="BJ43" s="195"/>
      <c r="BK43" s="195"/>
      <c r="BL43" s="195"/>
      <c r="BM43" s="195"/>
      <c r="BN43" s="195"/>
      <c r="BO43" s="195"/>
      <c r="BP43" s="195"/>
      <c r="BQ43" s="195"/>
      <c r="BR43" s="195"/>
      <c r="BS43" s="195"/>
      <c r="BT43" s="195"/>
      <c r="BU43" s="195"/>
      <c r="BV43" s="195"/>
      <c r="BW43" s="195"/>
      <c r="BX43" s="195"/>
      <c r="BY43" s="195"/>
      <c r="BZ43" s="195"/>
      <c r="CA43" s="195"/>
      <c r="CB43" s="195"/>
      <c r="CC43" s="195"/>
      <c r="CD43" s="195"/>
      <c r="CE43" s="195"/>
      <c r="CF43" s="195"/>
      <c r="CG43" s="195"/>
      <c r="CH43" s="195"/>
      <c r="CI43" s="195"/>
      <c r="CJ43" s="195"/>
      <c r="CK43" s="195"/>
      <c r="CL43" s="195"/>
      <c r="CM43" s="195"/>
      <c r="CN43" s="195"/>
      <c r="CO43" s="195"/>
      <c r="CP43" s="195"/>
      <c r="CQ43" s="195"/>
    </row>
    <row r="44" spans="1:95" x14ac:dyDescent="0.35">
      <c r="A44" s="194"/>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5"/>
      <c r="BB44" s="195"/>
      <c r="BC44" s="195"/>
      <c r="BD44" s="195"/>
      <c r="BE44" s="195"/>
      <c r="BF44" s="195"/>
      <c r="BG44" s="195"/>
      <c r="BH44" s="195"/>
      <c r="BI44" s="195"/>
      <c r="BJ44" s="195"/>
      <c r="BK44" s="195"/>
      <c r="BL44" s="195"/>
      <c r="BM44" s="195"/>
      <c r="BN44" s="195"/>
      <c r="BO44" s="195"/>
      <c r="BP44" s="195"/>
      <c r="BQ44" s="195"/>
      <c r="BR44" s="195"/>
      <c r="BS44" s="195"/>
      <c r="BT44" s="195"/>
      <c r="BU44" s="195"/>
      <c r="BV44" s="195"/>
      <c r="BW44" s="195"/>
      <c r="BX44" s="195"/>
      <c r="BY44" s="195"/>
      <c r="BZ44" s="195"/>
      <c r="CA44" s="195"/>
      <c r="CB44" s="195"/>
      <c r="CC44" s="195"/>
      <c r="CD44" s="195"/>
      <c r="CE44" s="195"/>
      <c r="CF44" s="195"/>
      <c r="CG44" s="195"/>
      <c r="CH44" s="195"/>
      <c r="CI44" s="195"/>
      <c r="CJ44" s="195"/>
      <c r="CK44" s="195"/>
      <c r="CL44" s="195"/>
      <c r="CM44" s="195"/>
      <c r="CN44" s="195"/>
      <c r="CO44" s="195"/>
      <c r="CP44" s="195"/>
      <c r="CQ44" s="195"/>
    </row>
    <row r="45" spans="1:95" x14ac:dyDescent="0.35">
      <c r="A45" s="194"/>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5"/>
      <c r="BB45" s="195"/>
      <c r="BC45" s="195"/>
      <c r="BD45" s="195"/>
      <c r="BE45" s="195"/>
      <c r="BF45" s="195"/>
      <c r="BG45" s="195"/>
      <c r="BH45" s="195"/>
      <c r="BI45" s="195"/>
      <c r="BJ45" s="195"/>
      <c r="BK45" s="195"/>
      <c r="BL45" s="195"/>
      <c r="BM45" s="195"/>
      <c r="BN45" s="195"/>
      <c r="BO45" s="195"/>
      <c r="BP45" s="195"/>
      <c r="BQ45" s="195"/>
      <c r="BR45" s="195"/>
      <c r="BS45" s="195"/>
      <c r="BT45" s="195"/>
      <c r="BU45" s="195"/>
      <c r="BV45" s="195"/>
      <c r="BW45" s="195"/>
      <c r="BX45" s="195"/>
      <c r="BY45" s="195"/>
      <c r="BZ45" s="195"/>
      <c r="CA45" s="195"/>
      <c r="CB45" s="195"/>
      <c r="CC45" s="195"/>
      <c r="CD45" s="195"/>
      <c r="CE45" s="195"/>
      <c r="CF45" s="195"/>
      <c r="CG45" s="195"/>
      <c r="CH45" s="195"/>
      <c r="CI45" s="195"/>
      <c r="CJ45" s="195"/>
      <c r="CK45" s="195"/>
      <c r="CL45" s="195"/>
      <c r="CM45" s="195"/>
      <c r="CN45" s="195"/>
      <c r="CO45" s="195"/>
      <c r="CP45" s="195"/>
      <c r="CQ45" s="195"/>
    </row>
    <row r="46" spans="1:95" x14ac:dyDescent="0.35">
      <c r="A46" s="194"/>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5"/>
      <c r="BB46" s="195"/>
      <c r="BC46" s="195"/>
      <c r="BD46" s="195"/>
      <c r="BE46" s="195"/>
      <c r="BF46" s="195"/>
      <c r="BG46" s="195"/>
      <c r="BH46" s="195"/>
      <c r="BI46" s="195"/>
      <c r="BJ46" s="195"/>
      <c r="BK46" s="195"/>
      <c r="BL46" s="195"/>
      <c r="BM46" s="195"/>
      <c r="BN46" s="195"/>
      <c r="BO46" s="195"/>
      <c r="BP46" s="195"/>
      <c r="BQ46" s="195"/>
      <c r="BR46" s="195"/>
      <c r="BS46" s="195"/>
      <c r="BT46" s="195"/>
      <c r="BU46" s="195"/>
      <c r="BV46" s="195"/>
      <c r="BW46" s="195"/>
      <c r="BX46" s="195"/>
      <c r="BY46" s="195"/>
      <c r="BZ46" s="195"/>
      <c r="CA46" s="195"/>
      <c r="CB46" s="195"/>
      <c r="CC46" s="195"/>
      <c r="CD46" s="195"/>
      <c r="CE46" s="195"/>
      <c r="CF46" s="195"/>
      <c r="CG46" s="195"/>
      <c r="CH46" s="195"/>
      <c r="CI46" s="195"/>
      <c r="CJ46" s="195"/>
      <c r="CK46" s="195"/>
      <c r="CL46" s="195"/>
      <c r="CM46" s="195"/>
      <c r="CN46" s="195"/>
      <c r="CO46" s="195"/>
      <c r="CP46" s="195"/>
      <c r="CQ46" s="195"/>
    </row>
    <row r="47" spans="1:95" x14ac:dyDescent="0.35">
      <c r="A47" s="194"/>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5"/>
      <c r="BB47" s="195"/>
      <c r="BC47" s="195"/>
      <c r="BD47" s="195"/>
      <c r="BE47" s="195"/>
      <c r="BF47" s="195"/>
      <c r="BG47" s="195"/>
      <c r="BH47" s="195"/>
      <c r="BI47" s="195"/>
      <c r="BJ47" s="195"/>
      <c r="BK47" s="195"/>
      <c r="BL47" s="195"/>
      <c r="BM47" s="195"/>
      <c r="BN47" s="195"/>
      <c r="BO47" s="195"/>
      <c r="BP47" s="195"/>
      <c r="BQ47" s="195"/>
      <c r="BR47" s="195"/>
      <c r="BS47" s="195"/>
      <c r="BT47" s="195"/>
      <c r="BU47" s="195"/>
      <c r="BV47" s="195"/>
      <c r="BW47" s="195"/>
      <c r="BX47" s="195"/>
      <c r="BY47" s="195"/>
      <c r="BZ47" s="195"/>
      <c r="CA47" s="195"/>
      <c r="CB47" s="195"/>
      <c r="CC47" s="195"/>
      <c r="CD47" s="195"/>
      <c r="CE47" s="195"/>
      <c r="CF47" s="195"/>
      <c r="CG47" s="195"/>
      <c r="CH47" s="195"/>
      <c r="CI47" s="195"/>
      <c r="CJ47" s="195"/>
      <c r="CK47" s="195"/>
      <c r="CL47" s="195"/>
      <c r="CM47" s="195"/>
      <c r="CN47" s="195"/>
      <c r="CO47" s="195"/>
      <c r="CP47" s="195"/>
      <c r="CQ47" s="195"/>
    </row>
    <row r="48" spans="1:95" x14ac:dyDescent="0.35">
      <c r="A48" s="194"/>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L48" s="194"/>
      <c r="AM48" s="194"/>
      <c r="AN48" s="194"/>
      <c r="AO48" s="194"/>
      <c r="AP48" s="194"/>
      <c r="AQ48" s="194"/>
      <c r="AR48" s="194"/>
      <c r="AS48" s="194"/>
      <c r="AT48" s="194"/>
      <c r="AU48" s="194"/>
      <c r="AV48" s="194"/>
      <c r="AW48" s="194"/>
      <c r="AX48" s="194"/>
      <c r="AY48" s="194"/>
      <c r="AZ48" s="194"/>
      <c r="BA48" s="195"/>
      <c r="BB48" s="195"/>
      <c r="BC48" s="195"/>
      <c r="BD48" s="195"/>
      <c r="BE48" s="195"/>
      <c r="BF48" s="195"/>
      <c r="BG48" s="195"/>
      <c r="BH48" s="195"/>
      <c r="BI48" s="195"/>
      <c r="BJ48" s="195"/>
      <c r="BK48" s="195"/>
      <c r="BL48" s="195"/>
      <c r="BM48" s="195"/>
      <c r="BN48" s="195"/>
      <c r="BO48" s="195"/>
      <c r="BP48" s="195"/>
      <c r="BQ48" s="195"/>
      <c r="BR48" s="195"/>
      <c r="BS48" s="195"/>
      <c r="BT48" s="195"/>
      <c r="BU48" s="195"/>
      <c r="BV48" s="195"/>
      <c r="BW48" s="195"/>
      <c r="BX48" s="195"/>
      <c r="BY48" s="195"/>
      <c r="BZ48" s="195"/>
      <c r="CA48" s="195"/>
      <c r="CB48" s="195"/>
      <c r="CC48" s="195"/>
      <c r="CD48" s="195"/>
      <c r="CE48" s="195"/>
      <c r="CF48" s="195"/>
      <c r="CG48" s="195"/>
      <c r="CH48" s="195"/>
      <c r="CI48" s="195"/>
      <c r="CJ48" s="195"/>
      <c r="CK48" s="195"/>
      <c r="CL48" s="195"/>
      <c r="CM48" s="195"/>
      <c r="CN48" s="195"/>
      <c r="CO48" s="195"/>
      <c r="CP48" s="195"/>
      <c r="CQ48" s="195"/>
    </row>
    <row r="49" spans="1:95" x14ac:dyDescent="0.35">
      <c r="A49" s="194"/>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5"/>
      <c r="BB49" s="195"/>
      <c r="BC49" s="195"/>
      <c r="BD49" s="195"/>
      <c r="BE49" s="195"/>
      <c r="BF49" s="195"/>
      <c r="BG49" s="195"/>
      <c r="BH49" s="195"/>
      <c r="BI49" s="195"/>
      <c r="BJ49" s="195"/>
      <c r="BK49" s="195"/>
      <c r="BL49" s="195"/>
      <c r="BM49" s="195"/>
      <c r="BN49" s="195"/>
      <c r="BO49" s="195"/>
      <c r="BP49" s="195"/>
      <c r="BQ49" s="195"/>
      <c r="BR49" s="195"/>
      <c r="BS49" s="195"/>
      <c r="BT49" s="195"/>
      <c r="BU49" s="195"/>
      <c r="BV49" s="195"/>
      <c r="BW49" s="195"/>
      <c r="BX49" s="195"/>
      <c r="BY49" s="195"/>
      <c r="BZ49" s="195"/>
      <c r="CA49" s="195"/>
      <c r="CB49" s="195"/>
      <c r="CC49" s="195"/>
      <c r="CD49" s="195"/>
      <c r="CE49" s="195"/>
      <c r="CF49" s="195"/>
      <c r="CG49" s="195"/>
      <c r="CH49" s="195"/>
      <c r="CI49" s="195"/>
      <c r="CJ49" s="195"/>
      <c r="CK49" s="195"/>
      <c r="CL49" s="195"/>
      <c r="CM49" s="195"/>
      <c r="CN49" s="195"/>
      <c r="CO49" s="195"/>
      <c r="CP49" s="195"/>
      <c r="CQ49" s="195"/>
    </row>
    <row r="50" spans="1:95" x14ac:dyDescent="0.35">
      <c r="A50" s="194"/>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5"/>
      <c r="BB50" s="195"/>
      <c r="BC50" s="195"/>
      <c r="BD50" s="195"/>
      <c r="BE50" s="195"/>
      <c r="BF50" s="195"/>
      <c r="BG50" s="195"/>
      <c r="BH50" s="195"/>
      <c r="BI50" s="195"/>
      <c r="BJ50" s="195"/>
      <c r="BK50" s="195"/>
      <c r="BL50" s="195"/>
      <c r="BM50" s="195"/>
      <c r="BN50" s="195"/>
      <c r="BO50" s="195"/>
      <c r="BP50" s="195"/>
      <c r="BQ50" s="195"/>
      <c r="BR50" s="195"/>
      <c r="BS50" s="195"/>
      <c r="BT50" s="195"/>
      <c r="BU50" s="195"/>
      <c r="BV50" s="195"/>
      <c r="BW50" s="195"/>
      <c r="BX50" s="195"/>
      <c r="BY50" s="195"/>
      <c r="BZ50" s="195"/>
      <c r="CA50" s="195"/>
      <c r="CB50" s="195"/>
      <c r="CC50" s="195"/>
      <c r="CD50" s="195"/>
      <c r="CE50" s="195"/>
      <c r="CF50" s="195"/>
      <c r="CG50" s="195"/>
      <c r="CH50" s="195"/>
      <c r="CI50" s="195"/>
      <c r="CJ50" s="195"/>
      <c r="CK50" s="195"/>
      <c r="CL50" s="195"/>
      <c r="CM50" s="195"/>
      <c r="CN50" s="195"/>
      <c r="CO50" s="195"/>
      <c r="CP50" s="195"/>
      <c r="CQ50" s="195"/>
    </row>
    <row r="51" spans="1:95" x14ac:dyDescent="0.35">
      <c r="A51" s="194"/>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5"/>
      <c r="BB51" s="195"/>
      <c r="BC51" s="195"/>
      <c r="BD51" s="195"/>
      <c r="BE51" s="195"/>
      <c r="BF51" s="195"/>
      <c r="BG51" s="195"/>
      <c r="BH51" s="195"/>
      <c r="BI51" s="195"/>
      <c r="BJ51" s="195"/>
      <c r="BK51" s="195"/>
      <c r="BL51" s="195"/>
      <c r="BM51" s="195"/>
      <c r="BN51" s="195"/>
      <c r="BO51" s="195"/>
      <c r="BP51" s="195"/>
      <c r="BQ51" s="195"/>
      <c r="BR51" s="195"/>
      <c r="BS51" s="195"/>
      <c r="BT51" s="195"/>
      <c r="BU51" s="195"/>
      <c r="BV51" s="195"/>
      <c r="BW51" s="195"/>
      <c r="BX51" s="195"/>
      <c r="BY51" s="195"/>
      <c r="BZ51" s="195"/>
      <c r="CA51" s="195"/>
      <c r="CB51" s="195"/>
      <c r="CC51" s="195"/>
      <c r="CD51" s="195"/>
      <c r="CE51" s="195"/>
      <c r="CF51" s="195"/>
      <c r="CG51" s="195"/>
      <c r="CH51" s="195"/>
      <c r="CI51" s="195"/>
      <c r="CJ51" s="195"/>
      <c r="CK51" s="195"/>
      <c r="CL51" s="195"/>
      <c r="CM51" s="195"/>
      <c r="CN51" s="195"/>
      <c r="CO51" s="195"/>
      <c r="CP51" s="195"/>
      <c r="CQ51" s="195"/>
    </row>
    <row r="52" spans="1:95" x14ac:dyDescent="0.35">
      <c r="A52" s="194"/>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5"/>
      <c r="BB52" s="195"/>
      <c r="BC52" s="195"/>
      <c r="BD52" s="195"/>
      <c r="BE52" s="195"/>
      <c r="BF52" s="195"/>
      <c r="BG52" s="195"/>
      <c r="BH52" s="195"/>
      <c r="BI52" s="195"/>
      <c r="BJ52" s="195"/>
      <c r="BK52" s="195"/>
      <c r="BL52" s="195"/>
      <c r="BM52" s="195"/>
      <c r="BN52" s="195"/>
      <c r="BO52" s="195"/>
      <c r="BP52" s="195"/>
      <c r="BQ52" s="195"/>
      <c r="BR52" s="195"/>
      <c r="BS52" s="195"/>
      <c r="BT52" s="195"/>
      <c r="BU52" s="195"/>
      <c r="BV52" s="195"/>
      <c r="BW52" s="195"/>
      <c r="BX52" s="195"/>
      <c r="BY52" s="195"/>
      <c r="BZ52" s="195"/>
      <c r="CA52" s="195"/>
      <c r="CB52" s="195"/>
      <c r="CC52" s="195"/>
      <c r="CD52" s="195"/>
      <c r="CE52" s="195"/>
      <c r="CF52" s="195"/>
      <c r="CG52" s="195"/>
      <c r="CH52" s="195"/>
      <c r="CI52" s="195"/>
      <c r="CJ52" s="195"/>
      <c r="CK52" s="195"/>
      <c r="CL52" s="195"/>
      <c r="CM52" s="195"/>
      <c r="CN52" s="195"/>
      <c r="CO52" s="195"/>
      <c r="CP52" s="195"/>
      <c r="CQ52" s="195"/>
    </row>
    <row r="53" spans="1:95" x14ac:dyDescent="0.35">
      <c r="A53" s="194"/>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5"/>
      <c r="BB53" s="195"/>
      <c r="BC53" s="195"/>
      <c r="BD53" s="195"/>
      <c r="BE53" s="195"/>
      <c r="BF53" s="195"/>
      <c r="BG53" s="195"/>
      <c r="BH53" s="195"/>
      <c r="BI53" s="195"/>
      <c r="BJ53" s="195"/>
      <c r="BK53" s="195"/>
      <c r="BL53" s="195"/>
      <c r="BM53" s="195"/>
      <c r="BN53" s="195"/>
      <c r="BO53" s="195"/>
      <c r="BP53" s="195"/>
      <c r="BQ53" s="195"/>
      <c r="BR53" s="195"/>
      <c r="BS53" s="195"/>
      <c r="BT53" s="195"/>
      <c r="BU53" s="195"/>
      <c r="BV53" s="195"/>
      <c r="BW53" s="195"/>
      <c r="BX53" s="195"/>
      <c r="BY53" s="195"/>
      <c r="BZ53" s="195"/>
      <c r="CA53" s="195"/>
      <c r="CB53" s="195"/>
      <c r="CC53" s="195"/>
      <c r="CD53" s="195"/>
      <c r="CE53" s="195"/>
      <c r="CF53" s="195"/>
      <c r="CG53" s="195"/>
      <c r="CH53" s="195"/>
      <c r="CI53" s="195"/>
      <c r="CJ53" s="195"/>
      <c r="CK53" s="195"/>
      <c r="CL53" s="195"/>
      <c r="CM53" s="195"/>
      <c r="CN53" s="195"/>
      <c r="CO53" s="195"/>
      <c r="CP53" s="195"/>
      <c r="CQ53" s="195"/>
    </row>
    <row r="54" spans="1:95" x14ac:dyDescent="0.35">
      <c r="A54" s="194"/>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5"/>
      <c r="BB54" s="195"/>
      <c r="BC54" s="195"/>
      <c r="BD54" s="195"/>
      <c r="BE54" s="195"/>
      <c r="BF54" s="195"/>
      <c r="BG54" s="195"/>
      <c r="BH54" s="195"/>
      <c r="BI54" s="195"/>
      <c r="BJ54" s="195"/>
      <c r="BK54" s="195"/>
      <c r="BL54" s="195"/>
      <c r="BM54" s="195"/>
      <c r="BN54" s="195"/>
      <c r="BO54" s="195"/>
      <c r="BP54" s="195"/>
      <c r="BQ54" s="195"/>
      <c r="BR54" s="195"/>
      <c r="BS54" s="195"/>
      <c r="BT54" s="195"/>
      <c r="BU54" s="195"/>
      <c r="BV54" s="195"/>
      <c r="BW54" s="195"/>
      <c r="BX54" s="195"/>
      <c r="BY54" s="195"/>
      <c r="BZ54" s="195"/>
      <c r="CA54" s="195"/>
      <c r="CB54" s="195"/>
      <c r="CC54" s="195"/>
      <c r="CD54" s="195"/>
      <c r="CE54" s="195"/>
      <c r="CF54" s="195"/>
      <c r="CG54" s="195"/>
      <c r="CH54" s="195"/>
      <c r="CI54" s="195"/>
      <c r="CJ54" s="195"/>
      <c r="CK54" s="195"/>
      <c r="CL54" s="195"/>
      <c r="CM54" s="195"/>
      <c r="CN54" s="195"/>
      <c r="CO54" s="195"/>
      <c r="CP54" s="195"/>
      <c r="CQ54" s="195"/>
    </row>
    <row r="55" spans="1:95" x14ac:dyDescent="0.35">
      <c r="A55" s="194"/>
      <c r="B55" s="194"/>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5"/>
      <c r="BB55" s="195"/>
      <c r="BC55" s="195"/>
      <c r="BD55" s="195"/>
      <c r="BE55" s="195"/>
      <c r="BF55" s="195"/>
      <c r="BG55" s="195"/>
      <c r="BH55" s="195"/>
      <c r="BI55" s="195"/>
      <c r="BJ55" s="195"/>
      <c r="BK55" s="195"/>
      <c r="BL55" s="195"/>
      <c r="BM55" s="195"/>
      <c r="BN55" s="195"/>
      <c r="BO55" s="195"/>
      <c r="BP55" s="195"/>
      <c r="BQ55" s="195"/>
      <c r="BR55" s="195"/>
      <c r="BS55" s="195"/>
      <c r="BT55" s="195"/>
      <c r="BU55" s="195"/>
      <c r="BV55" s="195"/>
      <c r="BW55" s="195"/>
      <c r="BX55" s="195"/>
      <c r="BY55" s="195"/>
      <c r="BZ55" s="195"/>
      <c r="CA55" s="195"/>
      <c r="CB55" s="195"/>
      <c r="CC55" s="195"/>
      <c r="CD55" s="195"/>
      <c r="CE55" s="195"/>
      <c r="CF55" s="195"/>
      <c r="CG55" s="195"/>
      <c r="CH55" s="195"/>
      <c r="CI55" s="195"/>
      <c r="CJ55" s="195"/>
      <c r="CK55" s="195"/>
      <c r="CL55" s="195"/>
      <c r="CM55" s="195"/>
      <c r="CN55" s="195"/>
      <c r="CO55" s="195"/>
      <c r="CP55" s="195"/>
      <c r="CQ55" s="195"/>
    </row>
    <row r="56" spans="1:95" x14ac:dyDescent="0.35">
      <c r="A56" s="194"/>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5"/>
      <c r="BB56" s="195"/>
      <c r="BC56" s="195"/>
      <c r="BD56" s="195"/>
      <c r="BE56" s="195"/>
      <c r="BF56" s="195"/>
      <c r="BG56" s="195"/>
      <c r="BH56" s="195"/>
      <c r="BI56" s="195"/>
      <c r="BJ56" s="195"/>
      <c r="BK56" s="195"/>
      <c r="BL56" s="195"/>
      <c r="BM56" s="195"/>
      <c r="BN56" s="195"/>
      <c r="BO56" s="195"/>
      <c r="BP56" s="195"/>
      <c r="BQ56" s="195"/>
      <c r="BR56" s="195"/>
      <c r="BS56" s="195"/>
      <c r="BT56" s="195"/>
      <c r="BU56" s="195"/>
      <c r="BV56" s="195"/>
      <c r="BW56" s="195"/>
      <c r="BX56" s="195"/>
      <c r="BY56" s="195"/>
      <c r="BZ56" s="195"/>
      <c r="CA56" s="195"/>
      <c r="CB56" s="195"/>
      <c r="CC56" s="195"/>
      <c r="CD56" s="195"/>
      <c r="CE56" s="195"/>
      <c r="CF56" s="195"/>
      <c r="CG56" s="195"/>
      <c r="CH56" s="195"/>
      <c r="CI56" s="195"/>
      <c r="CJ56" s="195"/>
      <c r="CK56" s="195"/>
      <c r="CL56" s="195"/>
      <c r="CM56" s="195"/>
      <c r="CN56" s="195"/>
      <c r="CO56" s="195"/>
      <c r="CP56" s="195"/>
      <c r="CQ56" s="195"/>
    </row>
    <row r="57" spans="1:95" x14ac:dyDescent="0.35">
      <c r="A57" s="194"/>
      <c r="B57" s="194"/>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5"/>
      <c r="BB57" s="195"/>
      <c r="BC57" s="195"/>
      <c r="BD57" s="195"/>
      <c r="BE57" s="195"/>
      <c r="BF57" s="195"/>
      <c r="BG57" s="195"/>
      <c r="BH57" s="195"/>
      <c r="BI57" s="195"/>
      <c r="BJ57" s="195"/>
      <c r="BK57" s="195"/>
      <c r="BL57" s="195"/>
      <c r="BM57" s="195"/>
      <c r="BN57" s="195"/>
      <c r="BO57" s="195"/>
      <c r="BP57" s="195"/>
      <c r="BQ57" s="195"/>
      <c r="BR57" s="195"/>
      <c r="BS57" s="195"/>
      <c r="BT57" s="195"/>
      <c r="BU57" s="195"/>
      <c r="BV57" s="195"/>
      <c r="BW57" s="195"/>
      <c r="BX57" s="195"/>
      <c r="BY57" s="195"/>
      <c r="BZ57" s="195"/>
      <c r="CA57" s="195"/>
      <c r="CB57" s="195"/>
      <c r="CC57" s="195"/>
      <c r="CD57" s="195"/>
      <c r="CE57" s="195"/>
      <c r="CF57" s="195"/>
      <c r="CG57" s="195"/>
      <c r="CH57" s="195"/>
      <c r="CI57" s="195"/>
      <c r="CJ57" s="195"/>
      <c r="CK57" s="195"/>
      <c r="CL57" s="195"/>
      <c r="CM57" s="195"/>
      <c r="CN57" s="195"/>
      <c r="CO57" s="195"/>
      <c r="CP57" s="195"/>
      <c r="CQ57" s="195"/>
    </row>
    <row r="58" spans="1:95" x14ac:dyDescent="0.35">
      <c r="A58" s="194"/>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5"/>
      <c r="BB58" s="195"/>
      <c r="BC58" s="195"/>
      <c r="BD58" s="195"/>
      <c r="BE58" s="195"/>
      <c r="BF58" s="195"/>
      <c r="BG58" s="195"/>
      <c r="BH58" s="195"/>
      <c r="BI58" s="195"/>
      <c r="BJ58" s="195"/>
      <c r="BK58" s="195"/>
      <c r="BL58" s="195"/>
      <c r="BM58" s="195"/>
      <c r="BN58" s="195"/>
      <c r="BO58" s="195"/>
      <c r="BP58" s="195"/>
      <c r="BQ58" s="195"/>
      <c r="BR58" s="195"/>
      <c r="BS58" s="195"/>
      <c r="BT58" s="195"/>
      <c r="BU58" s="195"/>
      <c r="BV58" s="195"/>
      <c r="BW58" s="195"/>
      <c r="BX58" s="195"/>
      <c r="BY58" s="195"/>
      <c r="BZ58" s="195"/>
      <c r="CA58" s="195"/>
      <c r="CB58" s="195"/>
      <c r="CC58" s="195"/>
      <c r="CD58" s="195"/>
      <c r="CE58" s="195"/>
      <c r="CF58" s="195"/>
      <c r="CG58" s="195"/>
      <c r="CH58" s="195"/>
      <c r="CI58" s="195"/>
      <c r="CJ58" s="195"/>
      <c r="CK58" s="195"/>
      <c r="CL58" s="195"/>
      <c r="CM58" s="195"/>
      <c r="CN58" s="195"/>
      <c r="CO58" s="195"/>
      <c r="CP58" s="195"/>
      <c r="CQ58" s="195"/>
    </row>
    <row r="59" spans="1:95" x14ac:dyDescent="0.35">
      <c r="A59" s="194"/>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5"/>
      <c r="BB59" s="195"/>
      <c r="BC59" s="195"/>
      <c r="BD59" s="195"/>
      <c r="BE59" s="195"/>
      <c r="BF59" s="195"/>
      <c r="BG59" s="195"/>
      <c r="BH59" s="195"/>
      <c r="BI59" s="195"/>
      <c r="BJ59" s="195"/>
      <c r="BK59" s="195"/>
      <c r="BL59" s="195"/>
      <c r="BM59" s="195"/>
      <c r="BN59" s="195"/>
      <c r="BO59" s="195"/>
      <c r="BP59" s="195"/>
      <c r="BQ59" s="195"/>
      <c r="BR59" s="195"/>
      <c r="BS59" s="195"/>
      <c r="BT59" s="195"/>
      <c r="BU59" s="195"/>
      <c r="BV59" s="195"/>
      <c r="BW59" s="195"/>
      <c r="BX59" s="195"/>
      <c r="BY59" s="195"/>
      <c r="BZ59" s="195"/>
      <c r="CA59" s="195"/>
      <c r="CB59" s="195"/>
      <c r="CC59" s="195"/>
      <c r="CD59" s="195"/>
      <c r="CE59" s="195"/>
      <c r="CF59" s="195"/>
      <c r="CG59" s="195"/>
      <c r="CH59" s="195"/>
      <c r="CI59" s="195"/>
      <c r="CJ59" s="195"/>
      <c r="CK59" s="195"/>
      <c r="CL59" s="195"/>
      <c r="CM59" s="195"/>
      <c r="CN59" s="195"/>
      <c r="CO59" s="195"/>
      <c r="CP59" s="195"/>
      <c r="CQ59" s="195"/>
    </row>
    <row r="60" spans="1:95" x14ac:dyDescent="0.35">
      <c r="A60" s="194"/>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5"/>
      <c r="BB60" s="195"/>
      <c r="BC60" s="195"/>
      <c r="BD60" s="195"/>
      <c r="BE60" s="195"/>
      <c r="BF60" s="195"/>
      <c r="BG60" s="195"/>
      <c r="BH60" s="195"/>
      <c r="BI60" s="195"/>
      <c r="BJ60" s="195"/>
      <c r="BK60" s="195"/>
      <c r="BL60" s="195"/>
      <c r="BM60" s="195"/>
      <c r="BN60" s="195"/>
      <c r="BO60" s="195"/>
      <c r="BP60" s="195"/>
      <c r="BQ60" s="195"/>
      <c r="BR60" s="195"/>
      <c r="BS60" s="195"/>
      <c r="BT60" s="195"/>
      <c r="BU60" s="195"/>
      <c r="BV60" s="195"/>
      <c r="BW60" s="195"/>
      <c r="BX60" s="195"/>
      <c r="BY60" s="195"/>
      <c r="BZ60" s="195"/>
      <c r="CA60" s="195"/>
      <c r="CB60" s="195"/>
      <c r="CC60" s="195"/>
      <c r="CD60" s="195"/>
      <c r="CE60" s="195"/>
      <c r="CF60" s="195"/>
      <c r="CG60" s="195"/>
      <c r="CH60" s="195"/>
      <c r="CI60" s="195"/>
      <c r="CJ60" s="195"/>
      <c r="CK60" s="195"/>
      <c r="CL60" s="195"/>
      <c r="CM60" s="195"/>
      <c r="CN60" s="195"/>
      <c r="CO60" s="195"/>
      <c r="CP60" s="195"/>
      <c r="CQ60" s="195"/>
    </row>
    <row r="61" spans="1:95" x14ac:dyDescent="0.35">
      <c r="A61" s="194"/>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5"/>
      <c r="BB61" s="195"/>
      <c r="BC61" s="195"/>
      <c r="BD61" s="195"/>
      <c r="BE61" s="195"/>
      <c r="BF61" s="195"/>
      <c r="BG61" s="195"/>
      <c r="BH61" s="195"/>
      <c r="BI61" s="195"/>
      <c r="BJ61" s="195"/>
      <c r="BK61" s="195"/>
      <c r="BL61" s="195"/>
      <c r="BM61" s="195"/>
      <c r="BN61" s="195"/>
      <c r="BO61" s="195"/>
      <c r="BP61" s="195"/>
      <c r="BQ61" s="195"/>
      <c r="BR61" s="195"/>
      <c r="BS61" s="195"/>
      <c r="BT61" s="195"/>
      <c r="BU61" s="195"/>
      <c r="BV61" s="195"/>
      <c r="BW61" s="195"/>
      <c r="BX61" s="195"/>
      <c r="BY61" s="195"/>
      <c r="BZ61" s="195"/>
      <c r="CA61" s="195"/>
      <c r="CB61" s="195"/>
      <c r="CC61" s="195"/>
      <c r="CD61" s="195"/>
      <c r="CE61" s="195"/>
      <c r="CF61" s="195"/>
      <c r="CG61" s="195"/>
      <c r="CH61" s="195"/>
      <c r="CI61" s="195"/>
      <c r="CJ61" s="195"/>
      <c r="CK61" s="195"/>
      <c r="CL61" s="195"/>
      <c r="CM61" s="195"/>
      <c r="CN61" s="195"/>
      <c r="CO61" s="195"/>
      <c r="CP61" s="195"/>
      <c r="CQ61" s="195"/>
    </row>
    <row r="62" spans="1:95" x14ac:dyDescent="0.35">
      <c r="A62" s="194"/>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5"/>
      <c r="BB62" s="195"/>
      <c r="BC62" s="195"/>
      <c r="BD62" s="195"/>
      <c r="BE62" s="195"/>
      <c r="BF62" s="195"/>
      <c r="BG62" s="195"/>
      <c r="BH62" s="195"/>
      <c r="BI62" s="195"/>
      <c r="BJ62" s="195"/>
      <c r="BK62" s="195"/>
      <c r="BL62" s="195"/>
      <c r="BM62" s="195"/>
      <c r="BN62" s="195"/>
      <c r="BO62" s="195"/>
      <c r="BP62" s="195"/>
      <c r="BQ62" s="195"/>
      <c r="BR62" s="195"/>
      <c r="BS62" s="195"/>
      <c r="BT62" s="195"/>
      <c r="BU62" s="195"/>
      <c r="BV62" s="195"/>
      <c r="BW62" s="195"/>
      <c r="BX62" s="195"/>
      <c r="BY62" s="195"/>
      <c r="BZ62" s="195"/>
      <c r="CA62" s="195"/>
      <c r="CB62" s="195"/>
      <c r="CC62" s="195"/>
      <c r="CD62" s="195"/>
      <c r="CE62" s="195"/>
      <c r="CF62" s="195"/>
      <c r="CG62" s="195"/>
      <c r="CH62" s="195"/>
      <c r="CI62" s="195"/>
      <c r="CJ62" s="195"/>
      <c r="CK62" s="195"/>
      <c r="CL62" s="195"/>
      <c r="CM62" s="195"/>
      <c r="CN62" s="195"/>
      <c r="CO62" s="195"/>
      <c r="CP62" s="195"/>
      <c r="CQ62" s="195"/>
    </row>
    <row r="63" spans="1:95" x14ac:dyDescent="0.35">
      <c r="A63" s="194"/>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5"/>
      <c r="BB63" s="195"/>
      <c r="BC63" s="195"/>
      <c r="BD63" s="195"/>
      <c r="BE63" s="195"/>
      <c r="BF63" s="195"/>
      <c r="BG63" s="195"/>
      <c r="BH63" s="195"/>
      <c r="BI63" s="195"/>
      <c r="BJ63" s="195"/>
      <c r="BK63" s="195"/>
      <c r="BL63" s="195"/>
      <c r="BM63" s="195"/>
      <c r="BN63" s="195"/>
      <c r="BO63" s="195"/>
      <c r="BP63" s="195"/>
      <c r="BQ63" s="195"/>
      <c r="BR63" s="195"/>
      <c r="BS63" s="195"/>
      <c r="BT63" s="195"/>
      <c r="BU63" s="195"/>
      <c r="BV63" s="195"/>
      <c r="BW63" s="195"/>
      <c r="BX63" s="195"/>
      <c r="BY63" s="195"/>
      <c r="BZ63" s="195"/>
      <c r="CA63" s="195"/>
      <c r="CB63" s="195"/>
      <c r="CC63" s="195"/>
      <c r="CD63" s="195"/>
      <c r="CE63" s="195"/>
      <c r="CF63" s="195"/>
      <c r="CG63" s="195"/>
      <c r="CH63" s="195"/>
      <c r="CI63" s="195"/>
      <c r="CJ63" s="195"/>
      <c r="CK63" s="195"/>
      <c r="CL63" s="195"/>
      <c r="CM63" s="195"/>
      <c r="CN63" s="195"/>
      <c r="CO63" s="195"/>
      <c r="CP63" s="195"/>
      <c r="CQ63" s="195"/>
    </row>
    <row r="64" spans="1:95" x14ac:dyDescent="0.35">
      <c r="A64" s="194"/>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5"/>
      <c r="BB64" s="195"/>
      <c r="BC64" s="195"/>
      <c r="BD64" s="195"/>
      <c r="BE64" s="195"/>
      <c r="BF64" s="195"/>
      <c r="BG64" s="195"/>
      <c r="BH64" s="195"/>
      <c r="BI64" s="195"/>
      <c r="BJ64" s="195"/>
      <c r="BK64" s="195"/>
      <c r="BL64" s="195"/>
      <c r="BM64" s="195"/>
      <c r="BN64" s="195"/>
      <c r="BO64" s="195"/>
      <c r="BP64" s="195"/>
      <c r="BQ64" s="195"/>
      <c r="BR64" s="195"/>
      <c r="BS64" s="195"/>
      <c r="BT64" s="195"/>
      <c r="BU64" s="195"/>
      <c r="BV64" s="195"/>
      <c r="BW64" s="195"/>
      <c r="BX64" s="195"/>
      <c r="BY64" s="195"/>
      <c r="BZ64" s="195"/>
      <c r="CA64" s="195"/>
      <c r="CB64" s="195"/>
      <c r="CC64" s="195"/>
      <c r="CD64" s="195"/>
      <c r="CE64" s="195"/>
      <c r="CF64" s="195"/>
      <c r="CG64" s="195"/>
      <c r="CH64" s="195"/>
      <c r="CI64" s="195"/>
      <c r="CJ64" s="195"/>
      <c r="CK64" s="195"/>
      <c r="CL64" s="195"/>
      <c r="CM64" s="195"/>
      <c r="CN64" s="195"/>
      <c r="CO64" s="195"/>
      <c r="CP64" s="195"/>
      <c r="CQ64" s="195"/>
    </row>
    <row r="65" spans="1:95" x14ac:dyDescent="0.35">
      <c r="A65" s="194"/>
      <c r="B65" s="194"/>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c r="AN65" s="194"/>
      <c r="AO65" s="194"/>
      <c r="AP65" s="194"/>
      <c r="AQ65" s="194"/>
      <c r="AR65" s="194"/>
      <c r="AS65" s="194"/>
      <c r="AT65" s="194"/>
      <c r="AU65" s="194"/>
      <c r="AV65" s="194"/>
      <c r="AW65" s="194"/>
      <c r="AX65" s="194"/>
      <c r="AY65" s="194"/>
      <c r="AZ65" s="194"/>
      <c r="BA65" s="195"/>
      <c r="BB65" s="195"/>
      <c r="BC65" s="195"/>
      <c r="BD65" s="195"/>
      <c r="BE65" s="195"/>
      <c r="BF65" s="195"/>
      <c r="BG65" s="195"/>
      <c r="BH65" s="195"/>
      <c r="BI65" s="195"/>
      <c r="BJ65" s="195"/>
      <c r="BK65" s="195"/>
      <c r="BL65" s="195"/>
      <c r="BM65" s="195"/>
      <c r="BN65" s="195"/>
      <c r="BO65" s="195"/>
      <c r="BP65" s="195"/>
      <c r="BQ65" s="195"/>
      <c r="BR65" s="195"/>
      <c r="BS65" s="195"/>
      <c r="BT65" s="195"/>
      <c r="BU65" s="195"/>
      <c r="BV65" s="195"/>
      <c r="BW65" s="195"/>
      <c r="BX65" s="195"/>
      <c r="BY65" s="195"/>
      <c r="BZ65" s="195"/>
      <c r="CA65" s="195"/>
      <c r="CB65" s="195"/>
      <c r="CC65" s="195"/>
      <c r="CD65" s="195"/>
      <c r="CE65" s="195"/>
      <c r="CF65" s="195"/>
      <c r="CG65" s="195"/>
      <c r="CH65" s="195"/>
      <c r="CI65" s="195"/>
      <c r="CJ65" s="195"/>
      <c r="CK65" s="195"/>
      <c r="CL65" s="195"/>
      <c r="CM65" s="195"/>
      <c r="CN65" s="195"/>
      <c r="CO65" s="195"/>
      <c r="CP65" s="195"/>
      <c r="CQ65" s="195"/>
    </row>
    <row r="66" spans="1:95" x14ac:dyDescent="0.35">
      <c r="A66" s="194"/>
      <c r="B66" s="194"/>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194"/>
      <c r="AY66" s="194"/>
      <c r="AZ66" s="194"/>
      <c r="BA66" s="195"/>
      <c r="BB66" s="195"/>
      <c r="BC66" s="195"/>
      <c r="BD66" s="195"/>
      <c r="BE66" s="195"/>
      <c r="BF66" s="195"/>
      <c r="BG66" s="195"/>
      <c r="BH66" s="195"/>
      <c r="BI66" s="195"/>
      <c r="BJ66" s="195"/>
      <c r="BK66" s="195"/>
      <c r="BL66" s="195"/>
      <c r="BM66" s="195"/>
      <c r="BN66" s="195"/>
      <c r="BO66" s="195"/>
      <c r="BP66" s="195"/>
      <c r="BQ66" s="195"/>
      <c r="BR66" s="195"/>
      <c r="BS66" s="195"/>
      <c r="BT66" s="195"/>
      <c r="BU66" s="195"/>
      <c r="BV66" s="195"/>
      <c r="BW66" s="195"/>
      <c r="BX66" s="195"/>
      <c r="BY66" s="195"/>
      <c r="BZ66" s="195"/>
      <c r="CA66" s="195"/>
      <c r="CB66" s="195"/>
      <c r="CC66" s="195"/>
      <c r="CD66" s="195"/>
      <c r="CE66" s="195"/>
      <c r="CF66" s="195"/>
      <c r="CG66" s="195"/>
      <c r="CH66" s="195"/>
      <c r="CI66" s="195"/>
      <c r="CJ66" s="195"/>
      <c r="CK66" s="195"/>
      <c r="CL66" s="195"/>
      <c r="CM66" s="195"/>
      <c r="CN66" s="195"/>
      <c r="CO66" s="195"/>
      <c r="CP66" s="195"/>
      <c r="CQ66" s="195"/>
    </row>
    <row r="67" spans="1:95" x14ac:dyDescent="0.35">
      <c r="A67" s="194"/>
      <c r="B67" s="194"/>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94"/>
      <c r="AR67" s="194"/>
      <c r="AS67" s="194"/>
      <c r="AT67" s="194"/>
      <c r="AU67" s="194"/>
      <c r="AV67" s="194"/>
      <c r="AW67" s="194"/>
      <c r="AX67" s="194"/>
      <c r="AY67" s="194"/>
      <c r="AZ67" s="194"/>
      <c r="BA67" s="195"/>
      <c r="BB67" s="195"/>
      <c r="BC67" s="195"/>
      <c r="BD67" s="195"/>
      <c r="BE67" s="195"/>
      <c r="BF67" s="195"/>
      <c r="BG67" s="195"/>
      <c r="BH67" s="195"/>
      <c r="BI67" s="195"/>
      <c r="BJ67" s="195"/>
      <c r="BK67" s="195"/>
      <c r="BL67" s="195"/>
      <c r="BM67" s="195"/>
      <c r="BN67" s="195"/>
      <c r="BO67" s="195"/>
      <c r="BP67" s="195"/>
      <c r="BQ67" s="195"/>
      <c r="BR67" s="195"/>
      <c r="BS67" s="195"/>
      <c r="BT67" s="195"/>
      <c r="BU67" s="195"/>
      <c r="BV67" s="195"/>
      <c r="BW67" s="195"/>
      <c r="BX67" s="195"/>
      <c r="BY67" s="195"/>
      <c r="BZ67" s="195"/>
      <c r="CA67" s="195"/>
      <c r="CB67" s="195"/>
      <c r="CC67" s="195"/>
      <c r="CD67" s="195"/>
      <c r="CE67" s="195"/>
      <c r="CF67" s="195"/>
      <c r="CG67" s="195"/>
      <c r="CH67" s="195"/>
      <c r="CI67" s="195"/>
      <c r="CJ67" s="195"/>
      <c r="CK67" s="195"/>
      <c r="CL67" s="195"/>
      <c r="CM67" s="195"/>
      <c r="CN67" s="195"/>
      <c r="CO67" s="195"/>
      <c r="CP67" s="195"/>
      <c r="CQ67" s="195"/>
    </row>
    <row r="68" spans="1:95" x14ac:dyDescent="0.35">
      <c r="A68" s="194"/>
      <c r="B68" s="194"/>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4"/>
      <c r="AS68" s="194"/>
      <c r="AT68" s="194"/>
      <c r="AU68" s="194"/>
      <c r="AV68" s="194"/>
      <c r="AW68" s="194"/>
      <c r="AX68" s="194"/>
      <c r="AY68" s="194"/>
      <c r="AZ68" s="194"/>
      <c r="BA68" s="195"/>
      <c r="BB68" s="195"/>
      <c r="BC68" s="195"/>
      <c r="BD68" s="195"/>
      <c r="BE68" s="195"/>
      <c r="BF68" s="195"/>
      <c r="BG68" s="195"/>
      <c r="BH68" s="195"/>
      <c r="BI68" s="195"/>
      <c r="BJ68" s="195"/>
      <c r="BK68" s="195"/>
      <c r="BL68" s="195"/>
      <c r="BM68" s="195"/>
      <c r="BN68" s="195"/>
      <c r="BO68" s="195"/>
      <c r="BP68" s="195"/>
      <c r="BQ68" s="195"/>
      <c r="BR68" s="195"/>
      <c r="BS68" s="195"/>
      <c r="BT68" s="195"/>
      <c r="BU68" s="195"/>
      <c r="BV68" s="195"/>
      <c r="BW68" s="195"/>
      <c r="BX68" s="195"/>
      <c r="BY68" s="195"/>
      <c r="BZ68" s="195"/>
      <c r="CA68" s="195"/>
      <c r="CB68" s="195"/>
      <c r="CC68" s="195"/>
      <c r="CD68" s="195"/>
      <c r="CE68" s="195"/>
      <c r="CF68" s="195"/>
      <c r="CG68" s="195"/>
      <c r="CH68" s="195"/>
      <c r="CI68" s="195"/>
      <c r="CJ68" s="195"/>
      <c r="CK68" s="195"/>
      <c r="CL68" s="195"/>
      <c r="CM68" s="195"/>
      <c r="CN68" s="195"/>
      <c r="CO68" s="195"/>
      <c r="CP68" s="195"/>
      <c r="CQ68" s="195"/>
    </row>
    <row r="69" spans="1:95" x14ac:dyDescent="0.35">
      <c r="A69" s="194"/>
      <c r="B69" s="194"/>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c r="AN69" s="194"/>
      <c r="AO69" s="194"/>
      <c r="AP69" s="194"/>
      <c r="AQ69" s="194"/>
      <c r="AR69" s="194"/>
      <c r="AS69" s="194"/>
      <c r="AT69" s="194"/>
      <c r="AU69" s="194"/>
      <c r="AV69" s="194"/>
      <c r="AW69" s="194"/>
      <c r="AX69" s="194"/>
      <c r="AY69" s="194"/>
      <c r="AZ69" s="194"/>
      <c r="BA69" s="195"/>
      <c r="BB69" s="195"/>
      <c r="BC69" s="195"/>
      <c r="BD69" s="195"/>
      <c r="BE69" s="195"/>
      <c r="BF69" s="195"/>
      <c r="BG69" s="195"/>
      <c r="BH69" s="195"/>
      <c r="BI69" s="195"/>
      <c r="BJ69" s="195"/>
      <c r="BK69" s="195"/>
      <c r="BL69" s="195"/>
      <c r="BM69" s="195"/>
      <c r="BN69" s="195"/>
      <c r="BO69" s="195"/>
      <c r="BP69" s="195"/>
      <c r="BQ69" s="195"/>
      <c r="BR69" s="195"/>
      <c r="BS69" s="195"/>
      <c r="BT69" s="195"/>
      <c r="BU69" s="195"/>
      <c r="BV69" s="195"/>
      <c r="BW69" s="195"/>
      <c r="BX69" s="195"/>
      <c r="BY69" s="195"/>
      <c r="BZ69" s="195"/>
      <c r="CA69" s="195"/>
      <c r="CB69" s="195"/>
      <c r="CC69" s="195"/>
      <c r="CD69" s="195"/>
      <c r="CE69" s="195"/>
      <c r="CF69" s="195"/>
      <c r="CG69" s="195"/>
      <c r="CH69" s="195"/>
      <c r="CI69" s="195"/>
      <c r="CJ69" s="195"/>
      <c r="CK69" s="195"/>
      <c r="CL69" s="195"/>
      <c r="CM69" s="195"/>
      <c r="CN69" s="195"/>
      <c r="CO69" s="195"/>
      <c r="CP69" s="195"/>
      <c r="CQ69" s="195"/>
    </row>
    <row r="70" spans="1:95" x14ac:dyDescent="0.35">
      <c r="A70" s="194"/>
      <c r="B70" s="194"/>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4"/>
      <c r="AY70" s="194"/>
      <c r="AZ70" s="194"/>
      <c r="BA70" s="195"/>
      <c r="BB70" s="195"/>
      <c r="BC70" s="195"/>
      <c r="BD70" s="195"/>
      <c r="BE70" s="195"/>
      <c r="BF70" s="195"/>
      <c r="BG70" s="195"/>
      <c r="BH70" s="195"/>
      <c r="BI70" s="195"/>
      <c r="BJ70" s="195"/>
      <c r="BK70" s="195"/>
      <c r="BL70" s="195"/>
      <c r="BM70" s="195"/>
      <c r="BN70" s="195"/>
      <c r="BO70" s="195"/>
      <c r="BP70" s="195"/>
      <c r="BQ70" s="195"/>
      <c r="BR70" s="195"/>
      <c r="BS70" s="195"/>
      <c r="BT70" s="195"/>
      <c r="BU70" s="195"/>
      <c r="BV70" s="195"/>
      <c r="BW70" s="195"/>
      <c r="BX70" s="195"/>
      <c r="BY70" s="195"/>
      <c r="BZ70" s="195"/>
      <c r="CA70" s="195"/>
      <c r="CB70" s="195"/>
      <c r="CC70" s="195"/>
      <c r="CD70" s="195"/>
      <c r="CE70" s="195"/>
      <c r="CF70" s="195"/>
      <c r="CG70" s="195"/>
      <c r="CH70" s="195"/>
      <c r="CI70" s="195"/>
      <c r="CJ70" s="195"/>
      <c r="CK70" s="195"/>
      <c r="CL70" s="195"/>
      <c r="CM70" s="195"/>
      <c r="CN70" s="195"/>
      <c r="CO70" s="195"/>
      <c r="CP70" s="195"/>
      <c r="CQ70" s="195"/>
    </row>
    <row r="71" spans="1:95" x14ac:dyDescent="0.35">
      <c r="A71" s="194"/>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c r="AN71" s="194"/>
      <c r="AO71" s="194"/>
      <c r="AP71" s="194"/>
      <c r="AQ71" s="194"/>
      <c r="AR71" s="194"/>
      <c r="AS71" s="194"/>
      <c r="AT71" s="194"/>
      <c r="AU71" s="194"/>
      <c r="AV71" s="194"/>
      <c r="AW71" s="194"/>
      <c r="AX71" s="194"/>
      <c r="AY71" s="194"/>
      <c r="AZ71" s="194"/>
      <c r="BA71" s="195"/>
      <c r="BB71" s="195"/>
      <c r="BC71" s="195"/>
      <c r="BD71" s="195"/>
      <c r="BE71" s="195"/>
      <c r="BF71" s="195"/>
      <c r="BG71" s="195"/>
      <c r="BH71" s="195"/>
      <c r="BI71" s="195"/>
      <c r="BJ71" s="195"/>
      <c r="BK71" s="195"/>
      <c r="BL71" s="195"/>
      <c r="BM71" s="195"/>
      <c r="BN71" s="195"/>
      <c r="BO71" s="195"/>
      <c r="BP71" s="195"/>
      <c r="BQ71" s="195"/>
      <c r="BR71" s="195"/>
      <c r="BS71" s="195"/>
      <c r="BT71" s="195"/>
      <c r="BU71" s="195"/>
      <c r="BV71" s="195"/>
      <c r="BW71" s="195"/>
      <c r="BX71" s="195"/>
      <c r="BY71" s="195"/>
      <c r="BZ71" s="195"/>
      <c r="CA71" s="195"/>
      <c r="CB71" s="195"/>
      <c r="CC71" s="195"/>
      <c r="CD71" s="195"/>
      <c r="CE71" s="195"/>
      <c r="CF71" s="195"/>
      <c r="CG71" s="195"/>
      <c r="CH71" s="195"/>
      <c r="CI71" s="195"/>
      <c r="CJ71" s="195"/>
      <c r="CK71" s="195"/>
      <c r="CL71" s="195"/>
      <c r="CM71" s="195"/>
      <c r="CN71" s="195"/>
      <c r="CO71" s="195"/>
      <c r="CP71" s="195"/>
      <c r="CQ71" s="195"/>
    </row>
    <row r="72" spans="1:95" x14ac:dyDescent="0.35">
      <c r="A72" s="194"/>
      <c r="B72" s="194"/>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5"/>
      <c r="BB72" s="195"/>
      <c r="BC72" s="195"/>
      <c r="BD72" s="195"/>
      <c r="BE72" s="195"/>
      <c r="BF72" s="195"/>
      <c r="BG72" s="195"/>
      <c r="BH72" s="195"/>
      <c r="BI72" s="195"/>
      <c r="BJ72" s="195"/>
      <c r="BK72" s="195"/>
      <c r="BL72" s="195"/>
      <c r="BM72" s="195"/>
      <c r="BN72" s="195"/>
      <c r="BO72" s="195"/>
      <c r="BP72" s="195"/>
      <c r="BQ72" s="195"/>
      <c r="BR72" s="195"/>
      <c r="BS72" s="195"/>
      <c r="BT72" s="195"/>
      <c r="BU72" s="195"/>
      <c r="BV72" s="195"/>
      <c r="BW72" s="195"/>
      <c r="BX72" s="195"/>
      <c r="BY72" s="195"/>
      <c r="BZ72" s="195"/>
      <c r="CA72" s="195"/>
      <c r="CB72" s="195"/>
      <c r="CC72" s="195"/>
      <c r="CD72" s="195"/>
      <c r="CE72" s="195"/>
      <c r="CF72" s="195"/>
      <c r="CG72" s="195"/>
      <c r="CH72" s="195"/>
      <c r="CI72" s="195"/>
      <c r="CJ72" s="195"/>
      <c r="CK72" s="195"/>
      <c r="CL72" s="195"/>
      <c r="CM72" s="195"/>
      <c r="CN72" s="195"/>
      <c r="CO72" s="195"/>
      <c r="CP72" s="195"/>
      <c r="CQ72" s="195"/>
    </row>
    <row r="73" spans="1:95" x14ac:dyDescent="0.35">
      <c r="A73" s="194"/>
      <c r="B73" s="194"/>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5"/>
      <c r="BB73" s="195"/>
      <c r="BC73" s="195"/>
      <c r="BD73" s="195"/>
      <c r="BE73" s="195"/>
      <c r="BF73" s="195"/>
      <c r="BG73" s="195"/>
      <c r="BH73" s="195"/>
      <c r="BI73" s="195"/>
      <c r="BJ73" s="195"/>
      <c r="BK73" s="195"/>
      <c r="BL73" s="195"/>
      <c r="BM73" s="195"/>
      <c r="BN73" s="195"/>
      <c r="BO73" s="195"/>
      <c r="BP73" s="195"/>
      <c r="BQ73" s="195"/>
      <c r="BR73" s="195"/>
      <c r="BS73" s="195"/>
      <c r="BT73" s="195"/>
      <c r="BU73" s="195"/>
      <c r="BV73" s="195"/>
      <c r="BW73" s="195"/>
      <c r="BX73" s="195"/>
      <c r="BY73" s="195"/>
      <c r="BZ73" s="195"/>
      <c r="CA73" s="195"/>
      <c r="CB73" s="195"/>
      <c r="CC73" s="195"/>
      <c r="CD73" s="195"/>
      <c r="CE73" s="195"/>
      <c r="CF73" s="195"/>
      <c r="CG73" s="195"/>
      <c r="CH73" s="195"/>
      <c r="CI73" s="195"/>
      <c r="CJ73" s="195"/>
      <c r="CK73" s="195"/>
      <c r="CL73" s="195"/>
      <c r="CM73" s="195"/>
      <c r="CN73" s="195"/>
      <c r="CO73" s="195"/>
      <c r="CP73" s="195"/>
      <c r="CQ73" s="195"/>
    </row>
    <row r="74" spans="1:95" x14ac:dyDescent="0.35">
      <c r="A74" s="194"/>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5"/>
      <c r="BB74" s="195"/>
      <c r="BC74" s="195"/>
      <c r="BD74" s="195"/>
      <c r="BE74" s="195"/>
      <c r="BF74" s="195"/>
      <c r="BG74" s="195"/>
      <c r="BH74" s="195"/>
      <c r="BI74" s="195"/>
      <c r="BJ74" s="195"/>
      <c r="BK74" s="195"/>
      <c r="BL74" s="195"/>
      <c r="BM74" s="195"/>
      <c r="BN74" s="195"/>
      <c r="BO74" s="195"/>
      <c r="BP74" s="195"/>
      <c r="BQ74" s="195"/>
      <c r="BR74" s="195"/>
      <c r="BS74" s="195"/>
      <c r="BT74" s="195"/>
      <c r="BU74" s="195"/>
      <c r="BV74" s="195"/>
      <c r="BW74" s="195"/>
      <c r="BX74" s="195"/>
      <c r="BY74" s="195"/>
      <c r="BZ74" s="195"/>
      <c r="CA74" s="195"/>
      <c r="CB74" s="195"/>
      <c r="CC74" s="195"/>
      <c r="CD74" s="195"/>
      <c r="CE74" s="195"/>
      <c r="CF74" s="195"/>
      <c r="CG74" s="195"/>
      <c r="CH74" s="195"/>
      <c r="CI74" s="195"/>
      <c r="CJ74" s="195"/>
      <c r="CK74" s="195"/>
      <c r="CL74" s="195"/>
      <c r="CM74" s="195"/>
      <c r="CN74" s="195"/>
      <c r="CO74" s="195"/>
      <c r="CP74" s="195"/>
      <c r="CQ74" s="195"/>
    </row>
    <row r="75" spans="1:95" x14ac:dyDescent="0.35">
      <c r="A75" s="194"/>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5"/>
      <c r="BB75" s="195"/>
      <c r="BC75" s="195"/>
      <c r="BD75" s="195"/>
      <c r="BE75" s="195"/>
      <c r="BF75" s="195"/>
      <c r="BG75" s="195"/>
      <c r="BH75" s="195"/>
      <c r="BI75" s="195"/>
      <c r="BJ75" s="195"/>
      <c r="BK75" s="195"/>
      <c r="BL75" s="195"/>
      <c r="BM75" s="195"/>
      <c r="BN75" s="195"/>
      <c r="BO75" s="195"/>
      <c r="BP75" s="195"/>
      <c r="BQ75" s="195"/>
      <c r="BR75" s="195"/>
      <c r="BS75" s="195"/>
      <c r="BT75" s="195"/>
      <c r="BU75" s="195"/>
      <c r="BV75" s="195"/>
      <c r="BW75" s="195"/>
      <c r="BX75" s="195"/>
      <c r="BY75" s="195"/>
      <c r="BZ75" s="195"/>
      <c r="CA75" s="195"/>
      <c r="CB75" s="195"/>
      <c r="CC75" s="195"/>
      <c r="CD75" s="195"/>
      <c r="CE75" s="195"/>
      <c r="CF75" s="195"/>
      <c r="CG75" s="195"/>
      <c r="CH75" s="195"/>
      <c r="CI75" s="195"/>
      <c r="CJ75" s="195"/>
      <c r="CK75" s="195"/>
      <c r="CL75" s="195"/>
      <c r="CM75" s="195"/>
      <c r="CN75" s="195"/>
      <c r="CO75" s="195"/>
      <c r="CP75" s="195"/>
      <c r="CQ75" s="195"/>
    </row>
    <row r="76" spans="1:95" x14ac:dyDescent="0.35">
      <c r="A76" s="194"/>
      <c r="B76" s="194"/>
      <c r="C76" s="194"/>
      <c r="D76" s="194"/>
      <c r="E76" s="194"/>
      <c r="F76" s="194"/>
      <c r="G76" s="194"/>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5"/>
      <c r="BB76" s="195"/>
      <c r="BC76" s="195"/>
      <c r="BD76" s="195"/>
      <c r="BE76" s="195"/>
      <c r="BF76" s="195"/>
      <c r="BG76" s="195"/>
      <c r="BH76" s="195"/>
      <c r="BI76" s="195"/>
      <c r="BJ76" s="195"/>
      <c r="BK76" s="195"/>
      <c r="BL76" s="195"/>
      <c r="BM76" s="195"/>
      <c r="BN76" s="195"/>
      <c r="BO76" s="195"/>
      <c r="BP76" s="195"/>
      <c r="BQ76" s="195"/>
      <c r="BR76" s="195"/>
      <c r="BS76" s="195"/>
      <c r="BT76" s="195"/>
      <c r="BU76" s="195"/>
      <c r="BV76" s="195"/>
      <c r="BW76" s="195"/>
      <c r="BX76" s="195"/>
      <c r="BY76" s="195"/>
      <c r="BZ76" s="195"/>
      <c r="CA76" s="195"/>
      <c r="CB76" s="195"/>
      <c r="CC76" s="195"/>
      <c r="CD76" s="195"/>
      <c r="CE76" s="195"/>
      <c r="CF76" s="195"/>
      <c r="CG76" s="195"/>
      <c r="CH76" s="195"/>
      <c r="CI76" s="195"/>
      <c r="CJ76" s="195"/>
      <c r="CK76" s="195"/>
      <c r="CL76" s="195"/>
      <c r="CM76" s="195"/>
      <c r="CN76" s="195"/>
      <c r="CO76" s="195"/>
      <c r="CP76" s="195"/>
      <c r="CQ76" s="195"/>
    </row>
    <row r="77" spans="1:95" x14ac:dyDescent="0.35">
      <c r="A77" s="194"/>
      <c r="B77" s="194"/>
      <c r="C77" s="194"/>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5"/>
      <c r="BB77" s="195"/>
      <c r="BC77" s="195"/>
      <c r="BD77" s="195"/>
      <c r="BE77" s="195"/>
      <c r="BF77" s="195"/>
      <c r="BG77" s="195"/>
      <c r="BH77" s="195"/>
      <c r="BI77" s="195"/>
      <c r="BJ77" s="195"/>
      <c r="BK77" s="195"/>
      <c r="BL77" s="195"/>
      <c r="BM77" s="195"/>
      <c r="BN77" s="195"/>
      <c r="BO77" s="195"/>
      <c r="BP77" s="195"/>
      <c r="BQ77" s="195"/>
      <c r="BR77" s="195"/>
      <c r="BS77" s="195"/>
      <c r="BT77" s="195"/>
      <c r="BU77" s="195"/>
      <c r="BV77" s="195"/>
      <c r="BW77" s="195"/>
      <c r="BX77" s="195"/>
      <c r="BY77" s="195"/>
      <c r="BZ77" s="195"/>
      <c r="CA77" s="195"/>
      <c r="CB77" s="195"/>
      <c r="CC77" s="195"/>
      <c r="CD77" s="195"/>
      <c r="CE77" s="195"/>
      <c r="CF77" s="195"/>
      <c r="CG77" s="195"/>
      <c r="CH77" s="195"/>
      <c r="CI77" s="195"/>
      <c r="CJ77" s="195"/>
      <c r="CK77" s="195"/>
      <c r="CL77" s="195"/>
      <c r="CM77" s="195"/>
      <c r="CN77" s="195"/>
      <c r="CO77" s="195"/>
      <c r="CP77" s="195"/>
      <c r="CQ77" s="195"/>
    </row>
    <row r="78" spans="1:95" x14ac:dyDescent="0.35">
      <c r="A78" s="194"/>
      <c r="B78" s="194"/>
      <c r="C78" s="194"/>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c r="AN78" s="194"/>
      <c r="AO78" s="194"/>
      <c r="AP78" s="194"/>
      <c r="AQ78" s="194"/>
      <c r="AR78" s="194"/>
      <c r="AS78" s="194"/>
      <c r="AT78" s="194"/>
      <c r="AU78" s="194"/>
      <c r="AV78" s="194"/>
      <c r="AW78" s="194"/>
      <c r="AX78" s="194"/>
      <c r="AY78" s="194"/>
      <c r="AZ78" s="194"/>
      <c r="BA78" s="195"/>
      <c r="BB78" s="195"/>
      <c r="BC78" s="195"/>
      <c r="BD78" s="195"/>
      <c r="BE78" s="195"/>
      <c r="BF78" s="195"/>
      <c r="BG78" s="195"/>
      <c r="BH78" s="195"/>
      <c r="BI78" s="195"/>
      <c r="BJ78" s="195"/>
      <c r="BK78" s="195"/>
      <c r="BL78" s="195"/>
      <c r="BM78" s="195"/>
      <c r="BN78" s="195"/>
      <c r="BO78" s="195"/>
      <c r="BP78" s="195"/>
      <c r="BQ78" s="195"/>
      <c r="BR78" s="195"/>
      <c r="BS78" s="195"/>
      <c r="BT78" s="195"/>
      <c r="BU78" s="195"/>
      <c r="BV78" s="195"/>
      <c r="BW78" s="195"/>
      <c r="BX78" s="195"/>
      <c r="BY78" s="195"/>
      <c r="BZ78" s="195"/>
      <c r="CA78" s="195"/>
      <c r="CB78" s="195"/>
      <c r="CC78" s="195"/>
      <c r="CD78" s="195"/>
      <c r="CE78" s="195"/>
      <c r="CF78" s="195"/>
      <c r="CG78" s="195"/>
      <c r="CH78" s="195"/>
      <c r="CI78" s="195"/>
      <c r="CJ78" s="195"/>
      <c r="CK78" s="195"/>
      <c r="CL78" s="195"/>
      <c r="CM78" s="195"/>
      <c r="CN78" s="195"/>
      <c r="CO78" s="195"/>
      <c r="CP78" s="195"/>
      <c r="CQ78" s="195"/>
    </row>
    <row r="79" spans="1:95" x14ac:dyDescent="0.35">
      <c r="A79" s="194"/>
      <c r="B79" s="194"/>
      <c r="C79" s="194"/>
      <c r="D79" s="194"/>
      <c r="E79" s="194"/>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c r="AG79" s="194"/>
      <c r="AH79" s="194"/>
      <c r="AI79" s="194"/>
      <c r="AJ79" s="194"/>
      <c r="AK79" s="194"/>
      <c r="AL79" s="194"/>
      <c r="AM79" s="194"/>
      <c r="AN79" s="194"/>
      <c r="AO79" s="194"/>
      <c r="AP79" s="194"/>
      <c r="AQ79" s="194"/>
      <c r="AR79" s="194"/>
      <c r="AS79" s="194"/>
      <c r="AT79" s="194"/>
      <c r="AU79" s="194"/>
      <c r="AV79" s="194"/>
      <c r="AW79" s="194"/>
      <c r="AX79" s="194"/>
      <c r="AY79" s="194"/>
      <c r="AZ79" s="194"/>
      <c r="BA79" s="195"/>
      <c r="BB79" s="195"/>
      <c r="BC79" s="195"/>
      <c r="BD79" s="195"/>
      <c r="BE79" s="195"/>
      <c r="BF79" s="195"/>
      <c r="BG79" s="195"/>
      <c r="BH79" s="195"/>
      <c r="BI79" s="195"/>
      <c r="BJ79" s="195"/>
      <c r="BK79" s="195"/>
      <c r="BL79" s="195"/>
      <c r="BM79" s="195"/>
      <c r="BN79" s="195"/>
      <c r="BO79" s="195"/>
      <c r="BP79" s="195"/>
      <c r="BQ79" s="195"/>
      <c r="BR79" s="195"/>
      <c r="BS79" s="195"/>
      <c r="BT79" s="195"/>
      <c r="BU79" s="195"/>
      <c r="BV79" s="195"/>
      <c r="BW79" s="195"/>
      <c r="BX79" s="195"/>
      <c r="BY79" s="195"/>
      <c r="BZ79" s="195"/>
      <c r="CA79" s="195"/>
      <c r="CB79" s="195"/>
      <c r="CC79" s="195"/>
      <c r="CD79" s="195"/>
      <c r="CE79" s="195"/>
      <c r="CF79" s="195"/>
      <c r="CG79" s="195"/>
      <c r="CH79" s="195"/>
      <c r="CI79" s="195"/>
      <c r="CJ79" s="195"/>
      <c r="CK79" s="195"/>
      <c r="CL79" s="195"/>
      <c r="CM79" s="195"/>
      <c r="CN79" s="195"/>
      <c r="CO79" s="195"/>
      <c r="CP79" s="195"/>
      <c r="CQ79" s="195"/>
    </row>
    <row r="80" spans="1:95" x14ac:dyDescent="0.35">
      <c r="A80" s="194"/>
      <c r="B80" s="194"/>
      <c r="C80" s="194"/>
      <c r="D80" s="194"/>
      <c r="E80" s="194"/>
      <c r="F80" s="194"/>
      <c r="G80" s="194"/>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c r="AE80" s="194"/>
      <c r="AF80" s="194"/>
      <c r="AG80" s="194"/>
      <c r="AH80" s="194"/>
      <c r="AI80" s="194"/>
      <c r="AJ80" s="194"/>
      <c r="AK80" s="194"/>
      <c r="AL80" s="194"/>
      <c r="AM80" s="194"/>
      <c r="AN80" s="194"/>
      <c r="AO80" s="194"/>
      <c r="AP80" s="194"/>
      <c r="AQ80" s="194"/>
      <c r="AR80" s="194"/>
      <c r="AS80" s="194"/>
      <c r="AT80" s="194"/>
      <c r="AU80" s="194"/>
      <c r="AV80" s="194"/>
      <c r="AW80" s="194"/>
      <c r="AX80" s="194"/>
      <c r="AY80" s="194"/>
      <c r="AZ80" s="194"/>
      <c r="BA80" s="195"/>
      <c r="BB80" s="195"/>
      <c r="BC80" s="195"/>
      <c r="BD80" s="195"/>
      <c r="BE80" s="195"/>
      <c r="BF80" s="195"/>
      <c r="BG80" s="195"/>
      <c r="BH80" s="195"/>
      <c r="BI80" s="195"/>
      <c r="BJ80" s="195"/>
      <c r="BK80" s="195"/>
      <c r="BL80" s="195"/>
      <c r="BM80" s="195"/>
      <c r="BN80" s="195"/>
      <c r="BO80" s="195"/>
      <c r="BP80" s="195"/>
      <c r="BQ80" s="195"/>
      <c r="BR80" s="195"/>
      <c r="BS80" s="195"/>
      <c r="BT80" s="195"/>
      <c r="BU80" s="195"/>
      <c r="BV80" s="195"/>
      <c r="BW80" s="195"/>
      <c r="BX80" s="195"/>
      <c r="BY80" s="195"/>
      <c r="BZ80" s="195"/>
      <c r="CA80" s="195"/>
      <c r="CB80" s="195"/>
      <c r="CC80" s="195"/>
      <c r="CD80" s="195"/>
      <c r="CE80" s="195"/>
      <c r="CF80" s="195"/>
      <c r="CG80" s="195"/>
      <c r="CH80" s="195"/>
      <c r="CI80" s="195"/>
      <c r="CJ80" s="195"/>
      <c r="CK80" s="195"/>
      <c r="CL80" s="195"/>
      <c r="CM80" s="195"/>
      <c r="CN80" s="195"/>
      <c r="CO80" s="195"/>
      <c r="CP80" s="195"/>
      <c r="CQ80" s="195"/>
    </row>
    <row r="81" spans="1:95" x14ac:dyDescent="0.35">
      <c r="A81" s="194"/>
      <c r="B81" s="194"/>
      <c r="C81" s="194"/>
      <c r="D81" s="194"/>
      <c r="E81" s="194"/>
      <c r="F81" s="194"/>
      <c r="G81" s="194"/>
      <c r="H81" s="194"/>
      <c r="I81" s="194"/>
      <c r="J81" s="194"/>
      <c r="K81" s="194"/>
      <c r="L81" s="194"/>
      <c r="M81" s="194"/>
      <c r="N81" s="194"/>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c r="AM81" s="194"/>
      <c r="AN81" s="194"/>
      <c r="AO81" s="194"/>
      <c r="AP81" s="194"/>
      <c r="AQ81" s="194"/>
      <c r="AR81" s="194"/>
      <c r="AS81" s="194"/>
      <c r="AT81" s="194"/>
      <c r="AU81" s="194"/>
      <c r="AV81" s="194"/>
      <c r="AW81" s="194"/>
      <c r="AX81" s="194"/>
      <c r="AY81" s="194"/>
      <c r="AZ81" s="194"/>
      <c r="BA81" s="195"/>
      <c r="BB81" s="195"/>
      <c r="BC81" s="195"/>
      <c r="BD81" s="195"/>
      <c r="BE81" s="195"/>
      <c r="BF81" s="195"/>
      <c r="BG81" s="195"/>
      <c r="BH81" s="195"/>
      <c r="BI81" s="195"/>
      <c r="BJ81" s="195"/>
      <c r="BK81" s="195"/>
      <c r="BL81" s="195"/>
      <c r="BM81" s="195"/>
      <c r="BN81" s="195"/>
      <c r="BO81" s="195"/>
      <c r="BP81" s="195"/>
      <c r="BQ81" s="195"/>
      <c r="BR81" s="195"/>
      <c r="BS81" s="195"/>
      <c r="BT81" s="195"/>
      <c r="BU81" s="195"/>
      <c r="BV81" s="195"/>
      <c r="BW81" s="195"/>
      <c r="BX81" s="195"/>
      <c r="BY81" s="195"/>
      <c r="BZ81" s="195"/>
      <c r="CA81" s="195"/>
      <c r="CB81" s="195"/>
      <c r="CC81" s="195"/>
      <c r="CD81" s="195"/>
      <c r="CE81" s="195"/>
      <c r="CF81" s="195"/>
      <c r="CG81" s="195"/>
      <c r="CH81" s="195"/>
      <c r="CI81" s="195"/>
      <c r="CJ81" s="195"/>
      <c r="CK81" s="195"/>
      <c r="CL81" s="195"/>
      <c r="CM81" s="195"/>
      <c r="CN81" s="195"/>
      <c r="CO81" s="195"/>
      <c r="CP81" s="195"/>
      <c r="CQ81" s="195"/>
    </row>
    <row r="82" spans="1:95" x14ac:dyDescent="0.35">
      <c r="A82" s="194"/>
      <c r="B82" s="194"/>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c r="AG82" s="194"/>
      <c r="AH82" s="194"/>
      <c r="AI82" s="194"/>
      <c r="AJ82" s="194"/>
      <c r="AK82" s="194"/>
      <c r="AL82" s="194"/>
      <c r="AM82" s="194"/>
      <c r="AN82" s="194"/>
      <c r="AO82" s="194"/>
      <c r="AP82" s="194"/>
      <c r="AQ82" s="194"/>
      <c r="AR82" s="194"/>
      <c r="AS82" s="194"/>
      <c r="AT82" s="194"/>
      <c r="AU82" s="194"/>
      <c r="AV82" s="194"/>
      <c r="AW82" s="194"/>
      <c r="AX82" s="194"/>
      <c r="AY82" s="194"/>
      <c r="AZ82" s="194"/>
      <c r="BA82" s="195"/>
      <c r="BB82" s="195"/>
      <c r="BC82" s="195"/>
      <c r="BD82" s="195"/>
      <c r="BE82" s="195"/>
      <c r="BF82" s="195"/>
      <c r="BG82" s="195"/>
      <c r="BH82" s="195"/>
      <c r="BI82" s="195"/>
      <c r="BJ82" s="195"/>
      <c r="BK82" s="195"/>
      <c r="BL82" s="195"/>
      <c r="BM82" s="195"/>
      <c r="BN82" s="195"/>
      <c r="BO82" s="195"/>
      <c r="BP82" s="195"/>
      <c r="BQ82" s="195"/>
      <c r="BR82" s="195"/>
      <c r="BS82" s="195"/>
      <c r="BT82" s="195"/>
      <c r="BU82" s="195"/>
      <c r="BV82" s="195"/>
      <c r="BW82" s="195"/>
      <c r="BX82" s="195"/>
      <c r="BY82" s="195"/>
      <c r="BZ82" s="195"/>
      <c r="CA82" s="195"/>
      <c r="CB82" s="195"/>
      <c r="CC82" s="195"/>
      <c r="CD82" s="195"/>
      <c r="CE82" s="195"/>
      <c r="CF82" s="195"/>
      <c r="CG82" s="195"/>
      <c r="CH82" s="195"/>
      <c r="CI82" s="195"/>
      <c r="CJ82" s="195"/>
      <c r="CK82" s="195"/>
      <c r="CL82" s="195"/>
      <c r="CM82" s="195"/>
      <c r="CN82" s="195"/>
      <c r="CO82" s="195"/>
      <c r="CP82" s="195"/>
      <c r="CQ82" s="195"/>
    </row>
    <row r="83" spans="1:95" x14ac:dyDescent="0.35">
      <c r="A83" s="194"/>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194"/>
      <c r="AS83" s="194"/>
      <c r="AT83" s="194"/>
      <c r="AU83" s="194"/>
      <c r="AV83" s="194"/>
      <c r="AW83" s="194"/>
      <c r="AX83" s="194"/>
      <c r="AY83" s="194"/>
      <c r="AZ83" s="194"/>
      <c r="BA83" s="195"/>
      <c r="BB83" s="195"/>
      <c r="BC83" s="195"/>
      <c r="BD83" s="195"/>
      <c r="BE83" s="195"/>
      <c r="BF83" s="195"/>
      <c r="BG83" s="195"/>
      <c r="BH83" s="195"/>
      <c r="BI83" s="195"/>
      <c r="BJ83" s="195"/>
      <c r="BK83" s="195"/>
      <c r="BL83" s="195"/>
      <c r="BM83" s="195"/>
      <c r="BN83" s="195"/>
      <c r="BO83" s="195"/>
      <c r="BP83" s="195"/>
      <c r="BQ83" s="195"/>
      <c r="BR83" s="195"/>
      <c r="BS83" s="195"/>
      <c r="BT83" s="195"/>
      <c r="BU83" s="195"/>
      <c r="BV83" s="195"/>
      <c r="BW83" s="195"/>
      <c r="BX83" s="195"/>
      <c r="BY83" s="195"/>
      <c r="BZ83" s="195"/>
      <c r="CA83" s="195"/>
      <c r="CB83" s="195"/>
      <c r="CC83" s="195"/>
      <c r="CD83" s="195"/>
      <c r="CE83" s="195"/>
      <c r="CF83" s="195"/>
      <c r="CG83" s="195"/>
      <c r="CH83" s="195"/>
      <c r="CI83" s="195"/>
      <c r="CJ83" s="195"/>
      <c r="CK83" s="195"/>
      <c r="CL83" s="195"/>
      <c r="CM83" s="195"/>
      <c r="CN83" s="195"/>
      <c r="CO83" s="195"/>
      <c r="CP83" s="195"/>
      <c r="CQ83" s="195"/>
    </row>
    <row r="84" spans="1:95" x14ac:dyDescent="0.35">
      <c r="A84" s="194"/>
      <c r="B84" s="194"/>
      <c r="C84" s="194"/>
      <c r="D84" s="194"/>
      <c r="E84" s="194"/>
      <c r="F84" s="194"/>
      <c r="G84" s="19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5"/>
      <c r="BB84" s="195"/>
      <c r="BC84" s="195"/>
      <c r="BD84" s="195"/>
      <c r="BE84" s="195"/>
      <c r="BF84" s="195"/>
      <c r="BG84" s="195"/>
      <c r="BH84" s="195"/>
      <c r="BI84" s="195"/>
      <c r="BJ84" s="195"/>
      <c r="BK84" s="195"/>
      <c r="BL84" s="195"/>
      <c r="BM84" s="195"/>
      <c r="BN84" s="195"/>
      <c r="BO84" s="195"/>
      <c r="BP84" s="195"/>
      <c r="BQ84" s="195"/>
      <c r="BR84" s="195"/>
      <c r="BS84" s="195"/>
      <c r="BT84" s="195"/>
      <c r="BU84" s="195"/>
      <c r="BV84" s="195"/>
      <c r="BW84" s="195"/>
      <c r="BX84" s="195"/>
      <c r="BY84" s="195"/>
      <c r="BZ84" s="195"/>
      <c r="CA84" s="195"/>
      <c r="CB84" s="195"/>
      <c r="CC84" s="195"/>
      <c r="CD84" s="195"/>
      <c r="CE84" s="195"/>
      <c r="CF84" s="195"/>
      <c r="CG84" s="195"/>
      <c r="CH84" s="195"/>
      <c r="CI84" s="195"/>
      <c r="CJ84" s="195"/>
      <c r="CK84" s="195"/>
      <c r="CL84" s="195"/>
      <c r="CM84" s="195"/>
      <c r="CN84" s="195"/>
      <c r="CO84" s="195"/>
      <c r="CP84" s="195"/>
      <c r="CQ84" s="195"/>
    </row>
    <row r="85" spans="1:95" x14ac:dyDescent="0.35">
      <c r="A85" s="194"/>
      <c r="B85" s="194"/>
      <c r="C85" s="194"/>
      <c r="D85" s="194"/>
      <c r="E85" s="194"/>
      <c r="F85" s="194"/>
      <c r="G85" s="194"/>
      <c r="H85" s="194"/>
      <c r="I85" s="194"/>
      <c r="J85" s="194"/>
      <c r="K85" s="194"/>
      <c r="L85" s="194"/>
      <c r="M85" s="194"/>
      <c r="N85" s="194"/>
      <c r="O85" s="194"/>
      <c r="P85" s="194"/>
      <c r="Q85" s="194"/>
      <c r="R85" s="194"/>
      <c r="S85" s="194"/>
      <c r="T85" s="194"/>
      <c r="U85" s="194"/>
      <c r="V85" s="194"/>
      <c r="W85" s="194"/>
      <c r="X85" s="194"/>
      <c r="Y85" s="194"/>
      <c r="Z85" s="194"/>
      <c r="AA85" s="194"/>
      <c r="AB85" s="194"/>
      <c r="AC85" s="194"/>
      <c r="AD85" s="194"/>
      <c r="AE85" s="194"/>
      <c r="AF85" s="194"/>
      <c r="AG85" s="194"/>
      <c r="AH85" s="194"/>
      <c r="AI85" s="194"/>
      <c r="AJ85" s="194"/>
      <c r="AK85" s="194"/>
      <c r="AL85" s="194"/>
      <c r="AM85" s="194"/>
      <c r="AN85" s="194"/>
      <c r="AO85" s="194"/>
      <c r="AP85" s="194"/>
      <c r="AQ85" s="194"/>
      <c r="AR85" s="194"/>
      <c r="AS85" s="194"/>
      <c r="AT85" s="194"/>
      <c r="AU85" s="194"/>
      <c r="AV85" s="194"/>
      <c r="AW85" s="194"/>
      <c r="AX85" s="194"/>
      <c r="AY85" s="194"/>
      <c r="AZ85" s="194"/>
      <c r="BA85" s="195"/>
      <c r="BB85" s="195"/>
      <c r="BC85" s="195"/>
      <c r="BD85" s="195"/>
      <c r="BE85" s="195"/>
      <c r="BF85" s="195"/>
      <c r="BG85" s="195"/>
      <c r="BH85" s="195"/>
      <c r="BI85" s="195"/>
      <c r="BJ85" s="195"/>
      <c r="BK85" s="195"/>
      <c r="BL85" s="195"/>
      <c r="BM85" s="195"/>
      <c r="BN85" s="195"/>
      <c r="BO85" s="195"/>
      <c r="BP85" s="195"/>
      <c r="BQ85" s="195"/>
      <c r="BR85" s="195"/>
      <c r="BS85" s="195"/>
      <c r="BT85" s="195"/>
      <c r="BU85" s="195"/>
      <c r="BV85" s="195"/>
      <c r="BW85" s="195"/>
      <c r="BX85" s="195"/>
      <c r="BY85" s="195"/>
      <c r="BZ85" s="195"/>
      <c r="CA85" s="195"/>
      <c r="CB85" s="195"/>
      <c r="CC85" s="195"/>
      <c r="CD85" s="195"/>
      <c r="CE85" s="195"/>
      <c r="CF85" s="195"/>
      <c r="CG85" s="195"/>
      <c r="CH85" s="195"/>
      <c r="CI85" s="195"/>
      <c r="CJ85" s="195"/>
      <c r="CK85" s="195"/>
      <c r="CL85" s="195"/>
      <c r="CM85" s="195"/>
      <c r="CN85" s="195"/>
      <c r="CO85" s="195"/>
      <c r="CP85" s="195"/>
      <c r="CQ85" s="195"/>
    </row>
    <row r="86" spans="1:95" x14ac:dyDescent="0.35">
      <c r="A86" s="194"/>
      <c r="B86" s="194"/>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5"/>
      <c r="BB86" s="195"/>
      <c r="BC86" s="195"/>
      <c r="BD86" s="195"/>
      <c r="BE86" s="195"/>
      <c r="BF86" s="195"/>
      <c r="BG86" s="195"/>
      <c r="BH86" s="195"/>
      <c r="BI86" s="195"/>
      <c r="BJ86" s="195"/>
      <c r="BK86" s="195"/>
      <c r="BL86" s="195"/>
      <c r="BM86" s="195"/>
      <c r="BN86" s="195"/>
      <c r="BO86" s="195"/>
      <c r="BP86" s="195"/>
      <c r="BQ86" s="195"/>
      <c r="BR86" s="195"/>
      <c r="BS86" s="195"/>
      <c r="BT86" s="195"/>
      <c r="BU86" s="195"/>
      <c r="BV86" s="195"/>
      <c r="BW86" s="195"/>
      <c r="BX86" s="195"/>
      <c r="BY86" s="195"/>
      <c r="BZ86" s="195"/>
      <c r="CA86" s="195"/>
      <c r="CB86" s="195"/>
      <c r="CC86" s="195"/>
      <c r="CD86" s="195"/>
      <c r="CE86" s="195"/>
      <c r="CF86" s="195"/>
      <c r="CG86" s="195"/>
      <c r="CH86" s="195"/>
      <c r="CI86" s="195"/>
      <c r="CJ86" s="195"/>
      <c r="CK86" s="195"/>
      <c r="CL86" s="195"/>
      <c r="CM86" s="195"/>
      <c r="CN86" s="195"/>
      <c r="CO86" s="195"/>
      <c r="CP86" s="195"/>
      <c r="CQ86" s="195"/>
    </row>
    <row r="87" spans="1:95" x14ac:dyDescent="0.35">
      <c r="A87" s="194"/>
      <c r="B87" s="194"/>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5"/>
      <c r="BB87" s="195"/>
      <c r="BC87" s="195"/>
      <c r="BD87" s="195"/>
      <c r="BE87" s="195"/>
      <c r="BF87" s="195"/>
      <c r="BG87" s="195"/>
      <c r="BH87" s="195"/>
      <c r="BI87" s="195"/>
      <c r="BJ87" s="195"/>
      <c r="BK87" s="195"/>
      <c r="BL87" s="195"/>
      <c r="BM87" s="195"/>
      <c r="BN87" s="195"/>
      <c r="BO87" s="195"/>
      <c r="BP87" s="195"/>
      <c r="BQ87" s="195"/>
      <c r="BR87" s="195"/>
      <c r="BS87" s="195"/>
      <c r="BT87" s="195"/>
      <c r="BU87" s="195"/>
      <c r="BV87" s="195"/>
      <c r="BW87" s="195"/>
      <c r="BX87" s="195"/>
      <c r="BY87" s="195"/>
      <c r="BZ87" s="195"/>
      <c r="CA87" s="195"/>
      <c r="CB87" s="195"/>
      <c r="CC87" s="195"/>
      <c r="CD87" s="195"/>
      <c r="CE87" s="195"/>
      <c r="CF87" s="195"/>
      <c r="CG87" s="195"/>
      <c r="CH87" s="195"/>
      <c r="CI87" s="195"/>
      <c r="CJ87" s="195"/>
      <c r="CK87" s="195"/>
      <c r="CL87" s="195"/>
      <c r="CM87" s="195"/>
      <c r="CN87" s="195"/>
      <c r="CO87" s="195"/>
      <c r="CP87" s="195"/>
      <c r="CQ87" s="195"/>
    </row>
    <row r="88" spans="1:95" x14ac:dyDescent="0.35">
      <c r="A88" s="194"/>
      <c r="B88" s="194"/>
      <c r="C88" s="194"/>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4"/>
      <c r="BA88" s="195"/>
      <c r="BB88" s="195"/>
      <c r="BC88" s="195"/>
      <c r="BD88" s="195"/>
      <c r="BE88" s="195"/>
      <c r="BF88" s="195"/>
      <c r="BG88" s="195"/>
      <c r="BH88" s="195"/>
      <c r="BI88" s="195"/>
      <c r="BJ88" s="195"/>
      <c r="BK88" s="195"/>
      <c r="BL88" s="195"/>
      <c r="BM88" s="195"/>
      <c r="BN88" s="195"/>
      <c r="BO88" s="195"/>
      <c r="BP88" s="195"/>
      <c r="BQ88" s="195"/>
      <c r="BR88" s="195"/>
      <c r="BS88" s="195"/>
      <c r="BT88" s="195"/>
      <c r="BU88" s="195"/>
      <c r="BV88" s="195"/>
      <c r="BW88" s="195"/>
      <c r="BX88" s="195"/>
      <c r="BY88" s="195"/>
      <c r="BZ88" s="195"/>
      <c r="CA88" s="195"/>
      <c r="CB88" s="195"/>
      <c r="CC88" s="195"/>
      <c r="CD88" s="195"/>
      <c r="CE88" s="195"/>
      <c r="CF88" s="195"/>
      <c r="CG88" s="195"/>
      <c r="CH88" s="195"/>
      <c r="CI88" s="195"/>
      <c r="CJ88" s="195"/>
      <c r="CK88" s="195"/>
      <c r="CL88" s="195"/>
      <c r="CM88" s="195"/>
      <c r="CN88" s="195"/>
      <c r="CO88" s="195"/>
      <c r="CP88" s="195"/>
      <c r="CQ88" s="195"/>
    </row>
    <row r="89" spans="1:95" x14ac:dyDescent="0.35">
      <c r="A89" s="194"/>
      <c r="B89" s="194"/>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5"/>
      <c r="BB89" s="195"/>
      <c r="BC89" s="195"/>
      <c r="BD89" s="195"/>
      <c r="BE89" s="195"/>
      <c r="BF89" s="195"/>
      <c r="BG89" s="195"/>
      <c r="BH89" s="195"/>
      <c r="BI89" s="195"/>
      <c r="BJ89" s="195"/>
      <c r="BK89" s="195"/>
      <c r="BL89" s="195"/>
      <c r="BM89" s="195"/>
      <c r="BN89" s="195"/>
      <c r="BO89" s="195"/>
      <c r="BP89" s="195"/>
      <c r="BQ89" s="195"/>
      <c r="BR89" s="195"/>
      <c r="BS89" s="195"/>
      <c r="BT89" s="195"/>
      <c r="BU89" s="195"/>
      <c r="BV89" s="195"/>
      <c r="BW89" s="195"/>
      <c r="BX89" s="195"/>
      <c r="BY89" s="195"/>
      <c r="BZ89" s="195"/>
      <c r="CA89" s="195"/>
      <c r="CB89" s="195"/>
      <c r="CC89" s="195"/>
      <c r="CD89" s="195"/>
      <c r="CE89" s="195"/>
      <c r="CF89" s="195"/>
      <c r="CG89" s="195"/>
      <c r="CH89" s="195"/>
      <c r="CI89" s="195"/>
      <c r="CJ89" s="195"/>
      <c r="CK89" s="195"/>
      <c r="CL89" s="195"/>
      <c r="CM89" s="195"/>
      <c r="CN89" s="195"/>
      <c r="CO89" s="195"/>
      <c r="CP89" s="195"/>
      <c r="CQ89" s="195"/>
    </row>
    <row r="90" spans="1:95" x14ac:dyDescent="0.35">
      <c r="A90" s="194"/>
      <c r="B90" s="194"/>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c r="CA90" s="195"/>
      <c r="CB90" s="195"/>
      <c r="CC90" s="195"/>
      <c r="CD90" s="195"/>
      <c r="CE90" s="195"/>
      <c r="CF90" s="195"/>
      <c r="CG90" s="195"/>
      <c r="CH90" s="195"/>
      <c r="CI90" s="195"/>
      <c r="CJ90" s="195"/>
      <c r="CK90" s="195"/>
      <c r="CL90" s="195"/>
      <c r="CM90" s="195"/>
      <c r="CN90" s="195"/>
      <c r="CO90" s="195"/>
      <c r="CP90" s="195"/>
      <c r="CQ90" s="195"/>
    </row>
    <row r="91" spans="1:95" x14ac:dyDescent="0.35">
      <c r="C91" s="194"/>
      <c r="D91" s="194"/>
      <c r="E91" s="194"/>
      <c r="F91" s="194"/>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194"/>
      <c r="AZ91" s="194"/>
      <c r="BA91" s="195"/>
      <c r="BB91" s="195"/>
      <c r="BC91" s="195"/>
      <c r="BD91" s="195"/>
      <c r="BE91" s="195"/>
      <c r="BF91" s="195"/>
      <c r="BG91" s="195"/>
      <c r="BH91" s="195"/>
      <c r="BI91" s="195"/>
      <c r="BJ91" s="195"/>
      <c r="BK91" s="195"/>
      <c r="BL91" s="195"/>
      <c r="BM91" s="195"/>
      <c r="BN91" s="195"/>
      <c r="BO91" s="195"/>
      <c r="BP91" s="195"/>
      <c r="BQ91" s="195"/>
      <c r="BR91" s="195"/>
      <c r="BS91" s="195"/>
      <c r="BT91" s="195"/>
      <c r="BU91" s="195"/>
      <c r="BV91" s="195"/>
      <c r="BW91" s="195"/>
      <c r="BX91" s="195"/>
      <c r="BY91" s="195"/>
      <c r="BZ91" s="195"/>
      <c r="CA91" s="195"/>
      <c r="CB91" s="195"/>
      <c r="CC91" s="195"/>
      <c r="CD91" s="195"/>
      <c r="CE91" s="195"/>
      <c r="CF91" s="195"/>
      <c r="CG91" s="195"/>
      <c r="CH91" s="195"/>
      <c r="CI91" s="195"/>
      <c r="CJ91" s="195"/>
      <c r="CK91" s="195"/>
      <c r="CL91" s="195"/>
      <c r="CM91" s="195"/>
      <c r="CN91" s="195"/>
      <c r="CO91" s="195"/>
      <c r="CP91" s="195"/>
      <c r="CQ91" s="195"/>
    </row>
    <row r="92" spans="1:95" x14ac:dyDescent="0.35">
      <c r="C92" s="194"/>
      <c r="D92" s="194"/>
      <c r="E92" s="194"/>
      <c r="F92" s="194"/>
      <c r="G92" s="194"/>
      <c r="H92" s="194"/>
      <c r="I92" s="194"/>
      <c r="J92" s="194"/>
      <c r="K92" s="194"/>
      <c r="L92" s="194"/>
      <c r="M92" s="194"/>
      <c r="N92" s="194"/>
      <c r="O92" s="194"/>
      <c r="P92" s="194"/>
      <c r="Q92" s="194"/>
      <c r="R92" s="194"/>
      <c r="S92" s="194"/>
      <c r="T92" s="194"/>
      <c r="U92" s="194"/>
      <c r="V92" s="194"/>
      <c r="W92" s="194"/>
      <c r="X92" s="194"/>
      <c r="Y92" s="194"/>
      <c r="Z92" s="194"/>
      <c r="AA92" s="194"/>
      <c r="AB92" s="194"/>
      <c r="AC92" s="194"/>
      <c r="AD92" s="194"/>
      <c r="AE92" s="194"/>
      <c r="AF92" s="194"/>
      <c r="AG92" s="194"/>
      <c r="AH92" s="194"/>
      <c r="AI92" s="194"/>
      <c r="AJ92" s="194"/>
      <c r="AK92" s="194"/>
      <c r="AL92" s="194"/>
      <c r="AM92" s="194"/>
      <c r="AN92" s="194"/>
      <c r="AO92" s="194"/>
      <c r="AP92" s="194"/>
      <c r="AQ92" s="194"/>
      <c r="AR92" s="194"/>
      <c r="AS92" s="194"/>
      <c r="AT92" s="194"/>
      <c r="AU92" s="194"/>
      <c r="AV92" s="194"/>
      <c r="AW92" s="194"/>
      <c r="AX92" s="194"/>
      <c r="AY92" s="194"/>
      <c r="AZ92" s="194"/>
      <c r="BA92" s="195"/>
      <c r="BB92" s="195"/>
      <c r="BC92" s="195"/>
      <c r="BD92" s="195"/>
      <c r="BE92" s="195"/>
      <c r="BF92" s="195"/>
      <c r="BG92" s="195"/>
      <c r="BH92" s="195"/>
      <c r="BI92" s="195"/>
      <c r="BJ92" s="195"/>
      <c r="BK92" s="195"/>
      <c r="BL92" s="195"/>
      <c r="BM92" s="195"/>
      <c r="BN92" s="195"/>
      <c r="BO92" s="195"/>
      <c r="BP92" s="195"/>
      <c r="BQ92" s="195"/>
      <c r="BR92" s="195"/>
      <c r="BS92" s="195"/>
      <c r="BT92" s="195"/>
      <c r="BU92" s="195"/>
      <c r="BV92" s="195"/>
      <c r="BW92" s="195"/>
      <c r="BX92" s="195"/>
      <c r="BY92" s="195"/>
      <c r="BZ92" s="195"/>
      <c r="CA92" s="195"/>
      <c r="CB92" s="195"/>
      <c r="CC92" s="195"/>
      <c r="CD92" s="195"/>
      <c r="CE92" s="195"/>
      <c r="CF92" s="195"/>
      <c r="CG92" s="195"/>
      <c r="CH92" s="195"/>
      <c r="CI92" s="195"/>
      <c r="CJ92" s="195"/>
      <c r="CK92" s="195"/>
      <c r="CL92" s="195"/>
      <c r="CM92" s="195"/>
      <c r="CN92" s="195"/>
      <c r="CO92" s="195"/>
      <c r="CP92" s="195"/>
      <c r="CQ92" s="195"/>
    </row>
    <row r="93" spans="1:95" x14ac:dyDescent="0.35">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94"/>
      <c r="AN93" s="194"/>
      <c r="AO93" s="194"/>
      <c r="AP93" s="194"/>
      <c r="AQ93" s="194"/>
      <c r="AR93" s="194"/>
      <c r="AS93" s="194"/>
      <c r="AT93" s="194"/>
      <c r="AU93" s="194"/>
      <c r="AV93" s="194"/>
      <c r="AW93" s="194"/>
      <c r="AX93" s="194"/>
      <c r="AY93" s="194"/>
      <c r="AZ93" s="194"/>
      <c r="BA93" s="195"/>
      <c r="BB93" s="195"/>
      <c r="BC93" s="195"/>
      <c r="BD93" s="195"/>
      <c r="BE93" s="195"/>
      <c r="BF93" s="195"/>
      <c r="BG93" s="195"/>
      <c r="BH93" s="195"/>
      <c r="BI93" s="195"/>
      <c r="BJ93" s="195"/>
      <c r="BK93" s="195"/>
      <c r="BL93" s="195"/>
      <c r="BM93" s="195"/>
      <c r="BN93" s="195"/>
      <c r="BO93" s="195"/>
      <c r="BP93" s="195"/>
      <c r="BQ93" s="195"/>
      <c r="BR93" s="195"/>
      <c r="BS93" s="195"/>
      <c r="BT93" s="195"/>
      <c r="BU93" s="195"/>
      <c r="BV93" s="195"/>
      <c r="BW93" s="195"/>
      <c r="BX93" s="195"/>
      <c r="BY93" s="195"/>
      <c r="BZ93" s="195"/>
      <c r="CA93" s="195"/>
      <c r="CB93" s="195"/>
      <c r="CC93" s="195"/>
      <c r="CD93" s="195"/>
      <c r="CE93" s="195"/>
      <c r="CF93" s="195"/>
      <c r="CG93" s="195"/>
      <c r="CH93" s="195"/>
      <c r="CI93" s="195"/>
      <c r="CJ93" s="195"/>
      <c r="CK93" s="195"/>
      <c r="CL93" s="195"/>
      <c r="CM93" s="195"/>
      <c r="CN93" s="195"/>
      <c r="CO93" s="195"/>
      <c r="CP93" s="195"/>
      <c r="CQ93" s="195"/>
    </row>
    <row r="94" spans="1:95" x14ac:dyDescent="0.35">
      <c r="C94" s="194"/>
      <c r="D94" s="194"/>
      <c r="E94" s="194"/>
      <c r="F94" s="194"/>
      <c r="G94" s="194"/>
      <c r="H94" s="194"/>
      <c r="I94" s="194"/>
      <c r="J94" s="194"/>
      <c r="K94" s="194"/>
      <c r="L94" s="194"/>
      <c r="M94" s="194"/>
      <c r="N94" s="194"/>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c r="AW94" s="194"/>
      <c r="AX94" s="194"/>
      <c r="AY94" s="194"/>
      <c r="AZ94" s="194"/>
      <c r="BA94" s="195"/>
      <c r="BB94" s="195"/>
      <c r="BC94" s="195"/>
      <c r="BD94" s="195"/>
      <c r="BE94" s="195"/>
      <c r="BF94" s="195"/>
      <c r="BG94" s="195"/>
      <c r="BH94" s="195"/>
      <c r="BI94" s="195"/>
      <c r="BJ94" s="195"/>
      <c r="BK94" s="195"/>
      <c r="BL94" s="195"/>
      <c r="BM94" s="195"/>
      <c r="BN94" s="195"/>
      <c r="BO94" s="195"/>
      <c r="BP94" s="195"/>
      <c r="BQ94" s="195"/>
      <c r="BR94" s="195"/>
      <c r="BS94" s="195"/>
      <c r="BT94" s="195"/>
      <c r="BU94" s="195"/>
      <c r="BV94" s="195"/>
      <c r="BW94" s="195"/>
      <c r="BX94" s="195"/>
      <c r="BY94" s="195"/>
      <c r="BZ94" s="195"/>
      <c r="CA94" s="195"/>
      <c r="CB94" s="195"/>
      <c r="CC94" s="195"/>
      <c r="CD94" s="195"/>
      <c r="CE94" s="195"/>
      <c r="CF94" s="195"/>
      <c r="CG94" s="195"/>
      <c r="CH94" s="195"/>
      <c r="CI94" s="195"/>
      <c r="CJ94" s="195"/>
      <c r="CK94" s="195"/>
      <c r="CL94" s="195"/>
      <c r="CM94" s="195"/>
      <c r="CN94" s="195"/>
      <c r="CO94" s="195"/>
      <c r="CP94" s="195"/>
      <c r="CQ94" s="195"/>
    </row>
    <row r="95" spans="1:95" x14ac:dyDescent="0.35">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5"/>
      <c r="BB95" s="195"/>
      <c r="BC95" s="195"/>
      <c r="BD95" s="195"/>
      <c r="BE95" s="195"/>
      <c r="BF95" s="195"/>
      <c r="BG95" s="195"/>
      <c r="BH95" s="195"/>
      <c r="BI95" s="195"/>
      <c r="BJ95" s="195"/>
      <c r="BK95" s="195"/>
      <c r="BL95" s="195"/>
      <c r="BM95" s="195"/>
      <c r="BN95" s="195"/>
      <c r="BO95" s="195"/>
      <c r="BP95" s="195"/>
      <c r="BQ95" s="195"/>
      <c r="BR95" s="195"/>
      <c r="BS95" s="195"/>
      <c r="BT95" s="195"/>
      <c r="BU95" s="195"/>
      <c r="BV95" s="195"/>
      <c r="BW95" s="195"/>
      <c r="BX95" s="195"/>
      <c r="BY95" s="195"/>
      <c r="BZ95" s="195"/>
      <c r="CA95" s="195"/>
      <c r="CB95" s="195"/>
      <c r="CC95" s="195"/>
      <c r="CD95" s="195"/>
      <c r="CE95" s="195"/>
      <c r="CF95" s="195"/>
      <c r="CG95" s="195"/>
      <c r="CH95" s="195"/>
      <c r="CI95" s="195"/>
      <c r="CJ95" s="195"/>
      <c r="CK95" s="195"/>
      <c r="CL95" s="195"/>
      <c r="CM95" s="195"/>
      <c r="CN95" s="195"/>
      <c r="CO95" s="195"/>
      <c r="CP95" s="195"/>
      <c r="CQ95" s="195"/>
    </row>
    <row r="96" spans="1:95" x14ac:dyDescent="0.35">
      <c r="C96" s="194"/>
      <c r="D96" s="194"/>
      <c r="E96" s="194"/>
      <c r="F96" s="194"/>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5"/>
      <c r="BB96" s="195"/>
      <c r="BC96" s="195"/>
      <c r="BD96" s="195"/>
      <c r="BE96" s="195"/>
      <c r="BF96" s="195"/>
      <c r="BG96" s="195"/>
      <c r="BH96" s="195"/>
      <c r="BI96" s="195"/>
      <c r="BJ96" s="195"/>
      <c r="BK96" s="195"/>
      <c r="BL96" s="195"/>
      <c r="BM96" s="195"/>
      <c r="BN96" s="195"/>
      <c r="BO96" s="195"/>
      <c r="BP96" s="195"/>
      <c r="BQ96" s="195"/>
      <c r="BR96" s="195"/>
      <c r="BS96" s="195"/>
      <c r="BT96" s="195"/>
      <c r="BU96" s="195"/>
      <c r="BV96" s="195"/>
      <c r="BW96" s="195"/>
      <c r="BX96" s="195"/>
      <c r="BY96" s="195"/>
      <c r="BZ96" s="195"/>
      <c r="CA96" s="195"/>
      <c r="CB96" s="195"/>
      <c r="CC96" s="195"/>
      <c r="CD96" s="195"/>
      <c r="CE96" s="195"/>
      <c r="CF96" s="195"/>
      <c r="CG96" s="195"/>
      <c r="CH96" s="195"/>
      <c r="CI96" s="195"/>
      <c r="CJ96" s="195"/>
      <c r="CK96" s="195"/>
      <c r="CL96" s="195"/>
      <c r="CM96" s="195"/>
      <c r="CN96" s="195"/>
      <c r="CO96" s="195"/>
      <c r="CP96" s="195"/>
      <c r="CQ96" s="195"/>
    </row>
    <row r="97" spans="3:95" x14ac:dyDescent="0.35">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5"/>
      <c r="BB97" s="195"/>
      <c r="BC97" s="195"/>
      <c r="BD97" s="195"/>
      <c r="BE97" s="195"/>
      <c r="BF97" s="195"/>
      <c r="BG97" s="195"/>
      <c r="BH97" s="195"/>
      <c r="BI97" s="195"/>
      <c r="BJ97" s="195"/>
      <c r="BK97" s="195"/>
      <c r="BL97" s="195"/>
      <c r="BM97" s="195"/>
      <c r="BN97" s="195"/>
      <c r="BO97" s="195"/>
      <c r="BP97" s="195"/>
      <c r="BQ97" s="195"/>
      <c r="BR97" s="195"/>
      <c r="BS97" s="195"/>
      <c r="BT97" s="195"/>
      <c r="BU97" s="195"/>
      <c r="BV97" s="195"/>
      <c r="BW97" s="195"/>
      <c r="BX97" s="195"/>
      <c r="BY97" s="195"/>
      <c r="BZ97" s="195"/>
      <c r="CA97" s="195"/>
      <c r="CB97" s="195"/>
      <c r="CC97" s="195"/>
      <c r="CD97" s="195"/>
      <c r="CE97" s="195"/>
      <c r="CF97" s="195"/>
      <c r="CG97" s="195"/>
      <c r="CH97" s="195"/>
      <c r="CI97" s="195"/>
      <c r="CJ97" s="195"/>
      <c r="CK97" s="195"/>
      <c r="CL97" s="195"/>
      <c r="CM97" s="195"/>
      <c r="CN97" s="195"/>
      <c r="CO97" s="195"/>
      <c r="CP97" s="195"/>
      <c r="CQ97" s="195"/>
    </row>
    <row r="98" spans="3:95" x14ac:dyDescent="0.35">
      <c r="C98" s="194"/>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5"/>
      <c r="BB98" s="195"/>
      <c r="BC98" s="195"/>
      <c r="BD98" s="195"/>
      <c r="BE98" s="195"/>
      <c r="BF98" s="195"/>
      <c r="BG98" s="195"/>
      <c r="BH98" s="195"/>
      <c r="BI98" s="195"/>
      <c r="BJ98" s="195"/>
      <c r="BK98" s="195"/>
      <c r="BL98" s="195"/>
      <c r="BM98" s="195"/>
      <c r="BN98" s="195"/>
      <c r="BO98" s="195"/>
      <c r="BP98" s="195"/>
      <c r="BQ98" s="195"/>
      <c r="BR98" s="195"/>
      <c r="BS98" s="195"/>
      <c r="BT98" s="195"/>
      <c r="BU98" s="195"/>
      <c r="BV98" s="195"/>
      <c r="BW98" s="195"/>
      <c r="BX98" s="195"/>
      <c r="BY98" s="195"/>
      <c r="BZ98" s="195"/>
      <c r="CA98" s="195"/>
      <c r="CB98" s="195"/>
      <c r="CC98" s="195"/>
      <c r="CD98" s="195"/>
      <c r="CE98" s="195"/>
      <c r="CF98" s="195"/>
      <c r="CG98" s="195"/>
      <c r="CH98" s="195"/>
      <c r="CI98" s="195"/>
      <c r="CJ98" s="195"/>
      <c r="CK98" s="195"/>
      <c r="CL98" s="195"/>
      <c r="CM98" s="195"/>
      <c r="CN98" s="195"/>
      <c r="CO98" s="195"/>
      <c r="CP98" s="195"/>
      <c r="CQ98" s="195"/>
    </row>
    <row r="99" spans="3:95" x14ac:dyDescent="0.35">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5"/>
      <c r="BB99" s="195"/>
      <c r="BC99" s="195"/>
      <c r="BD99" s="195"/>
      <c r="BE99" s="195"/>
      <c r="BF99" s="195"/>
      <c r="BG99" s="195"/>
      <c r="BH99" s="195"/>
      <c r="BI99" s="195"/>
      <c r="BJ99" s="195"/>
      <c r="BK99" s="195"/>
      <c r="BL99" s="195"/>
      <c r="BM99" s="195"/>
      <c r="BN99" s="195"/>
      <c r="BO99" s="195"/>
      <c r="BP99" s="195"/>
      <c r="BQ99" s="195"/>
      <c r="BR99" s="195"/>
      <c r="BS99" s="195"/>
      <c r="BT99" s="195"/>
      <c r="BU99" s="195"/>
      <c r="BV99" s="195"/>
      <c r="BW99" s="195"/>
      <c r="BX99" s="195"/>
      <c r="BY99" s="195"/>
      <c r="BZ99" s="195"/>
      <c r="CA99" s="195"/>
      <c r="CB99" s="195"/>
      <c r="CC99" s="195"/>
      <c r="CD99" s="195"/>
      <c r="CE99" s="195"/>
      <c r="CF99" s="195"/>
      <c r="CG99" s="195"/>
      <c r="CH99" s="195"/>
      <c r="CI99" s="195"/>
      <c r="CJ99" s="195"/>
      <c r="CK99" s="195"/>
      <c r="CL99" s="195"/>
      <c r="CM99" s="195"/>
      <c r="CN99" s="195"/>
      <c r="CO99" s="195"/>
      <c r="CP99" s="195"/>
      <c r="CQ99" s="195"/>
    </row>
    <row r="100" spans="3:95" x14ac:dyDescent="0.35">
      <c r="C100" s="194"/>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5"/>
      <c r="BB100" s="195"/>
      <c r="BC100" s="195"/>
      <c r="BD100" s="195"/>
      <c r="BE100" s="195"/>
      <c r="BF100" s="195"/>
      <c r="BG100" s="195"/>
      <c r="BH100" s="195"/>
      <c r="BI100" s="195"/>
      <c r="BJ100" s="195"/>
      <c r="BK100" s="195"/>
      <c r="BL100" s="195"/>
      <c r="BM100" s="195"/>
      <c r="BN100" s="195"/>
      <c r="BO100" s="195"/>
      <c r="BP100" s="195"/>
      <c r="BQ100" s="195"/>
      <c r="BR100" s="195"/>
      <c r="BS100" s="195"/>
      <c r="BT100" s="195"/>
      <c r="BU100" s="195"/>
      <c r="BV100" s="195"/>
      <c r="BW100" s="195"/>
      <c r="BX100" s="195"/>
      <c r="BY100" s="195"/>
      <c r="BZ100" s="195"/>
      <c r="CA100" s="195"/>
      <c r="CB100" s="195"/>
      <c r="CC100" s="195"/>
      <c r="CD100" s="195"/>
      <c r="CE100" s="195"/>
      <c r="CF100" s="195"/>
      <c r="CG100" s="195"/>
      <c r="CH100" s="195"/>
      <c r="CI100" s="195"/>
      <c r="CJ100" s="195"/>
      <c r="CK100" s="195"/>
      <c r="CL100" s="195"/>
      <c r="CM100" s="195"/>
      <c r="CN100" s="195"/>
      <c r="CO100" s="195"/>
      <c r="CP100" s="195"/>
      <c r="CQ100" s="195"/>
    </row>
    <row r="101" spans="3:95" x14ac:dyDescent="0.35">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c r="AG101" s="194"/>
      <c r="AH101" s="194"/>
      <c r="AI101" s="194"/>
      <c r="AJ101" s="194"/>
      <c r="AK101" s="194"/>
      <c r="AL101" s="194"/>
      <c r="AM101" s="194"/>
      <c r="AN101" s="194"/>
      <c r="AO101" s="194"/>
      <c r="AP101" s="194"/>
      <c r="AQ101" s="194"/>
      <c r="AR101" s="194"/>
      <c r="AS101" s="194"/>
      <c r="AT101" s="194"/>
      <c r="AU101" s="194"/>
      <c r="AV101" s="194"/>
      <c r="AW101" s="194"/>
      <c r="AX101" s="194"/>
      <c r="AY101" s="194"/>
      <c r="AZ101" s="194"/>
      <c r="BA101" s="195"/>
      <c r="BB101" s="195"/>
      <c r="BC101" s="195"/>
      <c r="BD101" s="195"/>
      <c r="BE101" s="195"/>
      <c r="BF101" s="195"/>
      <c r="BG101" s="195"/>
      <c r="BH101" s="195"/>
      <c r="BI101" s="195"/>
      <c r="BJ101" s="195"/>
      <c r="BK101" s="195"/>
      <c r="BL101" s="195"/>
      <c r="BM101" s="195"/>
      <c r="BN101" s="195"/>
      <c r="BO101" s="195"/>
      <c r="BP101" s="195"/>
      <c r="BQ101" s="195"/>
      <c r="BR101" s="195"/>
      <c r="BS101" s="195"/>
      <c r="BT101" s="195"/>
      <c r="BU101" s="195"/>
      <c r="BV101" s="195"/>
      <c r="BW101" s="195"/>
      <c r="BX101" s="195"/>
      <c r="BY101" s="195"/>
      <c r="BZ101" s="195"/>
      <c r="CA101" s="195"/>
      <c r="CB101" s="195"/>
      <c r="CC101" s="195"/>
      <c r="CD101" s="195"/>
      <c r="CE101" s="195"/>
      <c r="CF101" s="195"/>
      <c r="CG101" s="195"/>
      <c r="CH101" s="195"/>
      <c r="CI101" s="195"/>
      <c r="CJ101" s="195"/>
      <c r="CK101" s="195"/>
      <c r="CL101" s="195"/>
      <c r="CM101" s="195"/>
      <c r="CN101" s="195"/>
      <c r="CO101" s="195"/>
      <c r="CP101" s="195"/>
      <c r="CQ101" s="195"/>
    </row>
    <row r="102" spans="3:95" x14ac:dyDescent="0.35">
      <c r="C102" s="194"/>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5"/>
      <c r="BB102" s="195"/>
      <c r="BC102" s="195"/>
      <c r="BD102" s="195"/>
      <c r="BE102" s="195"/>
      <c r="BF102" s="195"/>
      <c r="BG102" s="195"/>
      <c r="BH102" s="195"/>
      <c r="BI102" s="195"/>
      <c r="BJ102" s="195"/>
      <c r="BK102" s="195"/>
      <c r="BL102" s="195"/>
      <c r="BM102" s="195"/>
      <c r="BN102" s="195"/>
      <c r="BO102" s="195"/>
      <c r="BP102" s="195"/>
      <c r="BQ102" s="195"/>
      <c r="BR102" s="195"/>
      <c r="BS102" s="195"/>
      <c r="BT102" s="195"/>
      <c r="BU102" s="195"/>
      <c r="BV102" s="195"/>
      <c r="BW102" s="195"/>
      <c r="BX102" s="195"/>
      <c r="BY102" s="195"/>
      <c r="BZ102" s="195"/>
      <c r="CA102" s="195"/>
      <c r="CB102" s="195"/>
      <c r="CC102" s="195"/>
      <c r="CD102" s="195"/>
      <c r="CE102" s="195"/>
      <c r="CF102" s="195"/>
      <c r="CG102" s="195"/>
      <c r="CH102" s="195"/>
      <c r="CI102" s="195"/>
      <c r="CJ102" s="195"/>
      <c r="CK102" s="195"/>
      <c r="CL102" s="195"/>
      <c r="CM102" s="195"/>
      <c r="CN102" s="195"/>
      <c r="CO102" s="195"/>
      <c r="CP102" s="195"/>
      <c r="CQ102" s="195"/>
    </row>
    <row r="103" spans="3:95" x14ac:dyDescent="0.35">
      <c r="C103" s="194"/>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E103" s="194"/>
      <c r="AF103" s="194"/>
      <c r="AG103" s="194"/>
      <c r="AH103" s="194"/>
      <c r="AI103" s="194"/>
      <c r="AJ103" s="194"/>
      <c r="AK103" s="194"/>
      <c r="AL103" s="194"/>
      <c r="AM103" s="194"/>
      <c r="AN103" s="194"/>
      <c r="AO103" s="194"/>
      <c r="AP103" s="194"/>
      <c r="AQ103" s="194"/>
      <c r="AR103" s="194"/>
      <c r="AS103" s="194"/>
      <c r="AT103" s="194"/>
      <c r="AU103" s="194"/>
      <c r="AV103" s="194"/>
      <c r="AW103" s="194"/>
      <c r="AX103" s="194"/>
      <c r="AY103" s="194"/>
      <c r="AZ103" s="194"/>
      <c r="BA103" s="195"/>
      <c r="BB103" s="195"/>
      <c r="BC103" s="195"/>
      <c r="BD103" s="195"/>
      <c r="BE103" s="195"/>
      <c r="BF103" s="195"/>
      <c r="BG103" s="195"/>
      <c r="BH103" s="195"/>
      <c r="BI103" s="195"/>
      <c r="BJ103" s="195"/>
      <c r="BK103" s="195"/>
      <c r="BL103" s="195"/>
      <c r="BM103" s="195"/>
      <c r="BN103" s="195"/>
      <c r="BO103" s="195"/>
      <c r="BP103" s="195"/>
      <c r="BQ103" s="195"/>
      <c r="BR103" s="195"/>
      <c r="BS103" s="195"/>
      <c r="BT103" s="195"/>
      <c r="BU103" s="195"/>
      <c r="BV103" s="195"/>
      <c r="BW103" s="195"/>
      <c r="BX103" s="195"/>
      <c r="BY103" s="195"/>
      <c r="BZ103" s="195"/>
      <c r="CA103" s="195"/>
      <c r="CB103" s="195"/>
      <c r="CC103" s="195"/>
      <c r="CD103" s="195"/>
      <c r="CE103" s="195"/>
      <c r="CF103" s="195"/>
      <c r="CG103" s="195"/>
      <c r="CH103" s="195"/>
      <c r="CI103" s="195"/>
      <c r="CJ103" s="195"/>
      <c r="CK103" s="195"/>
      <c r="CL103" s="195"/>
      <c r="CM103" s="195"/>
      <c r="CN103" s="195"/>
      <c r="CO103" s="195"/>
      <c r="CP103" s="195"/>
      <c r="CQ103" s="195"/>
    </row>
    <row r="104" spans="3:95" x14ac:dyDescent="0.35">
      <c r="C104" s="194"/>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c r="AG104" s="194"/>
      <c r="AH104" s="194"/>
      <c r="AI104" s="194"/>
      <c r="AJ104" s="194"/>
      <c r="AK104" s="194"/>
      <c r="AL104" s="194"/>
      <c r="AM104" s="194"/>
      <c r="AN104" s="194"/>
      <c r="AO104" s="194"/>
      <c r="AP104" s="194"/>
      <c r="AQ104" s="194"/>
      <c r="AR104" s="194"/>
      <c r="AS104" s="194"/>
      <c r="AT104" s="194"/>
      <c r="AU104" s="194"/>
      <c r="AV104" s="194"/>
      <c r="AW104" s="194"/>
      <c r="AX104" s="194"/>
      <c r="AY104" s="194"/>
      <c r="AZ104" s="194"/>
      <c r="BA104" s="195"/>
      <c r="BB104" s="195"/>
      <c r="BC104" s="195"/>
      <c r="BD104" s="195"/>
      <c r="BE104" s="195"/>
      <c r="BF104" s="195"/>
      <c r="BG104" s="195"/>
      <c r="BH104" s="195"/>
      <c r="BI104" s="195"/>
      <c r="BJ104" s="195"/>
      <c r="BK104" s="195"/>
      <c r="BL104" s="195"/>
      <c r="BM104" s="195"/>
      <c r="BN104" s="195"/>
      <c r="BO104" s="195"/>
      <c r="BP104" s="195"/>
      <c r="BQ104" s="195"/>
      <c r="BR104" s="195"/>
      <c r="BS104" s="195"/>
      <c r="BT104" s="195"/>
      <c r="BU104" s="195"/>
      <c r="BV104" s="195"/>
      <c r="BW104" s="195"/>
      <c r="BX104" s="195"/>
      <c r="BY104" s="195"/>
      <c r="BZ104" s="195"/>
      <c r="CA104" s="195"/>
      <c r="CB104" s="195"/>
      <c r="CC104" s="195"/>
      <c r="CD104" s="195"/>
      <c r="CE104" s="195"/>
      <c r="CF104" s="195"/>
      <c r="CG104" s="195"/>
      <c r="CH104" s="195"/>
      <c r="CI104" s="195"/>
      <c r="CJ104" s="195"/>
      <c r="CK104" s="195"/>
      <c r="CL104" s="195"/>
      <c r="CM104" s="195"/>
      <c r="CN104" s="195"/>
      <c r="CO104" s="195"/>
      <c r="CP104" s="195"/>
      <c r="CQ104" s="195"/>
    </row>
    <row r="105" spans="3:95" x14ac:dyDescent="0.35">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5"/>
      <c r="BB105" s="195"/>
      <c r="BC105" s="195"/>
      <c r="BD105" s="195"/>
      <c r="BE105" s="195"/>
      <c r="BF105" s="195"/>
      <c r="BG105" s="195"/>
      <c r="BH105" s="195"/>
      <c r="BI105" s="195"/>
      <c r="BJ105" s="195"/>
      <c r="BK105" s="195"/>
      <c r="BL105" s="195"/>
      <c r="BM105" s="195"/>
      <c r="BN105" s="195"/>
      <c r="BO105" s="195"/>
      <c r="BP105" s="195"/>
      <c r="BQ105" s="195"/>
      <c r="BR105" s="195"/>
      <c r="BS105" s="195"/>
      <c r="BT105" s="195"/>
      <c r="BU105" s="195"/>
      <c r="BV105" s="195"/>
      <c r="BW105" s="195"/>
      <c r="BX105" s="195"/>
      <c r="BY105" s="195"/>
      <c r="BZ105" s="195"/>
      <c r="CA105" s="195"/>
      <c r="CB105" s="195"/>
      <c r="CC105" s="195"/>
      <c r="CD105" s="195"/>
      <c r="CE105" s="195"/>
      <c r="CF105" s="195"/>
      <c r="CG105" s="195"/>
      <c r="CH105" s="195"/>
      <c r="CI105" s="195"/>
      <c r="CJ105" s="195"/>
      <c r="CK105" s="195"/>
      <c r="CL105" s="195"/>
      <c r="CM105" s="195"/>
      <c r="CN105" s="195"/>
      <c r="CO105" s="195"/>
      <c r="CP105" s="195"/>
      <c r="CQ105" s="195"/>
    </row>
    <row r="106" spans="3:95" x14ac:dyDescent="0.35">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5"/>
      <c r="BB106" s="195"/>
      <c r="BC106" s="195"/>
      <c r="BD106" s="195"/>
      <c r="BE106" s="195"/>
      <c r="BF106" s="195"/>
      <c r="BG106" s="195"/>
      <c r="BH106" s="195"/>
      <c r="BI106" s="195"/>
      <c r="BJ106" s="195"/>
      <c r="BK106" s="195"/>
      <c r="BL106" s="195"/>
      <c r="BM106" s="195"/>
      <c r="BN106" s="195"/>
      <c r="BO106" s="195"/>
      <c r="BP106" s="195"/>
      <c r="BQ106" s="195"/>
      <c r="BR106" s="195"/>
      <c r="BS106" s="195"/>
      <c r="BT106" s="195"/>
      <c r="BU106" s="195"/>
      <c r="BV106" s="195"/>
      <c r="BW106" s="195"/>
      <c r="BX106" s="195"/>
      <c r="BY106" s="195"/>
      <c r="BZ106" s="195"/>
      <c r="CA106" s="195"/>
      <c r="CB106" s="195"/>
      <c r="CC106" s="195"/>
      <c r="CD106" s="195"/>
      <c r="CE106" s="195"/>
      <c r="CF106" s="195"/>
      <c r="CG106" s="195"/>
      <c r="CH106" s="195"/>
      <c r="CI106" s="195"/>
      <c r="CJ106" s="195"/>
      <c r="CK106" s="195"/>
      <c r="CL106" s="195"/>
      <c r="CM106" s="195"/>
      <c r="CN106" s="195"/>
      <c r="CO106" s="195"/>
      <c r="CP106" s="195"/>
      <c r="CQ106" s="195"/>
    </row>
    <row r="107" spans="3:95" x14ac:dyDescent="0.35">
      <c r="C107" s="19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5"/>
      <c r="BB107" s="195"/>
      <c r="BC107" s="195"/>
      <c r="BD107" s="195"/>
      <c r="BE107" s="195"/>
      <c r="BF107" s="195"/>
      <c r="BG107" s="195"/>
      <c r="BH107" s="195"/>
      <c r="BI107" s="195"/>
      <c r="BJ107" s="195"/>
      <c r="BK107" s="195"/>
      <c r="BL107" s="195"/>
      <c r="BM107" s="195"/>
      <c r="BN107" s="195"/>
      <c r="BO107" s="195"/>
      <c r="BP107" s="195"/>
      <c r="BQ107" s="195"/>
      <c r="BR107" s="195"/>
      <c r="BS107" s="195"/>
      <c r="BT107" s="195"/>
      <c r="BU107" s="195"/>
      <c r="BV107" s="195"/>
      <c r="BW107" s="195"/>
      <c r="BX107" s="195"/>
      <c r="BY107" s="195"/>
      <c r="BZ107" s="195"/>
      <c r="CA107" s="195"/>
      <c r="CB107" s="195"/>
      <c r="CC107" s="195"/>
      <c r="CD107" s="195"/>
      <c r="CE107" s="195"/>
      <c r="CF107" s="195"/>
      <c r="CG107" s="195"/>
      <c r="CH107" s="195"/>
      <c r="CI107" s="195"/>
      <c r="CJ107" s="195"/>
      <c r="CK107" s="195"/>
      <c r="CL107" s="195"/>
      <c r="CM107" s="195"/>
      <c r="CN107" s="195"/>
      <c r="CO107" s="195"/>
      <c r="CP107" s="195"/>
      <c r="CQ107" s="195"/>
    </row>
    <row r="108" spans="3:95" x14ac:dyDescent="0.35">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5"/>
      <c r="BB108" s="195"/>
      <c r="BC108" s="195"/>
      <c r="BD108" s="195"/>
      <c r="BE108" s="195"/>
      <c r="BF108" s="195"/>
      <c r="BG108" s="195"/>
      <c r="BH108" s="195"/>
      <c r="BI108" s="195"/>
      <c r="BJ108" s="195"/>
      <c r="BK108" s="195"/>
      <c r="BL108" s="195"/>
      <c r="BM108" s="195"/>
      <c r="BN108" s="195"/>
      <c r="BO108" s="195"/>
      <c r="BP108" s="195"/>
      <c r="BQ108" s="195"/>
      <c r="BR108" s="195"/>
      <c r="BS108" s="195"/>
      <c r="BT108" s="195"/>
      <c r="BU108" s="195"/>
      <c r="BV108" s="195"/>
      <c r="BW108" s="195"/>
      <c r="BX108" s="195"/>
      <c r="BY108" s="195"/>
      <c r="BZ108" s="195"/>
      <c r="CA108" s="195"/>
      <c r="CB108" s="195"/>
      <c r="CC108" s="195"/>
      <c r="CD108" s="195"/>
      <c r="CE108" s="195"/>
      <c r="CF108" s="195"/>
      <c r="CG108" s="195"/>
      <c r="CH108" s="195"/>
      <c r="CI108" s="195"/>
      <c r="CJ108" s="195"/>
      <c r="CK108" s="195"/>
      <c r="CL108" s="195"/>
      <c r="CM108" s="195"/>
      <c r="CN108" s="195"/>
      <c r="CO108" s="195"/>
      <c r="CP108" s="195"/>
      <c r="CQ108" s="195"/>
    </row>
    <row r="109" spans="3:95" x14ac:dyDescent="0.35">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5"/>
      <c r="BB109" s="195"/>
      <c r="BC109" s="195"/>
      <c r="BD109" s="195"/>
      <c r="BE109" s="195"/>
      <c r="BF109" s="195"/>
      <c r="BG109" s="195"/>
      <c r="BH109" s="195"/>
      <c r="BI109" s="195"/>
      <c r="BJ109" s="195"/>
      <c r="BK109" s="195"/>
      <c r="BL109" s="195"/>
      <c r="BM109" s="195"/>
      <c r="BN109" s="195"/>
      <c r="BO109" s="195"/>
      <c r="BP109" s="195"/>
      <c r="BQ109" s="195"/>
      <c r="BR109" s="195"/>
      <c r="BS109" s="195"/>
      <c r="BT109" s="195"/>
      <c r="BU109" s="195"/>
      <c r="BV109" s="195"/>
      <c r="BW109" s="195"/>
      <c r="BX109" s="195"/>
      <c r="BY109" s="195"/>
      <c r="BZ109" s="195"/>
      <c r="CA109" s="195"/>
      <c r="CB109" s="195"/>
      <c r="CC109" s="195"/>
      <c r="CD109" s="195"/>
      <c r="CE109" s="195"/>
      <c r="CF109" s="195"/>
      <c r="CG109" s="195"/>
      <c r="CH109" s="195"/>
      <c r="CI109" s="195"/>
      <c r="CJ109" s="195"/>
      <c r="CK109" s="195"/>
      <c r="CL109" s="195"/>
      <c r="CM109" s="195"/>
      <c r="CN109" s="195"/>
      <c r="CO109" s="195"/>
      <c r="CP109" s="195"/>
      <c r="CQ109" s="195"/>
    </row>
    <row r="110" spans="3:95" x14ac:dyDescent="0.35">
      <c r="C110" s="194"/>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194"/>
      <c r="AJ110" s="194"/>
      <c r="AK110" s="194"/>
      <c r="AL110" s="194"/>
      <c r="AM110" s="194"/>
      <c r="AN110" s="194"/>
      <c r="AO110" s="194"/>
      <c r="AP110" s="194"/>
      <c r="AQ110" s="194"/>
      <c r="AR110" s="194"/>
      <c r="AS110" s="194"/>
      <c r="AT110" s="194"/>
      <c r="AU110" s="194"/>
      <c r="AV110" s="194"/>
      <c r="AW110" s="194"/>
      <c r="AX110" s="194"/>
      <c r="AY110" s="194"/>
      <c r="AZ110" s="194"/>
      <c r="BA110" s="195"/>
      <c r="BB110" s="195"/>
      <c r="BC110" s="195"/>
      <c r="BD110" s="195"/>
      <c r="BE110" s="195"/>
      <c r="BF110" s="195"/>
      <c r="BG110" s="195"/>
      <c r="BH110" s="195"/>
      <c r="BI110" s="195"/>
      <c r="BJ110" s="195"/>
      <c r="BK110" s="195"/>
      <c r="BL110" s="195"/>
      <c r="BM110" s="195"/>
      <c r="BN110" s="195"/>
      <c r="BO110" s="195"/>
      <c r="BP110" s="195"/>
      <c r="BQ110" s="195"/>
      <c r="BR110" s="195"/>
      <c r="BS110" s="195"/>
      <c r="BT110" s="195"/>
      <c r="BU110" s="195"/>
      <c r="BV110" s="195"/>
      <c r="BW110" s="195"/>
      <c r="BX110" s="195"/>
      <c r="BY110" s="195"/>
      <c r="BZ110" s="195"/>
      <c r="CA110" s="195"/>
      <c r="CB110" s="195"/>
      <c r="CC110" s="195"/>
      <c r="CD110" s="195"/>
      <c r="CE110" s="195"/>
      <c r="CF110" s="195"/>
      <c r="CG110" s="195"/>
      <c r="CH110" s="195"/>
      <c r="CI110" s="195"/>
      <c r="CJ110" s="195"/>
      <c r="CK110" s="195"/>
      <c r="CL110" s="195"/>
      <c r="CM110" s="195"/>
      <c r="CN110" s="195"/>
      <c r="CO110" s="195"/>
      <c r="CP110" s="195"/>
      <c r="CQ110" s="195"/>
    </row>
    <row r="111" spans="3:95" x14ac:dyDescent="0.35">
      <c r="C111" s="194"/>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c r="AG111" s="194"/>
      <c r="AH111" s="194"/>
      <c r="AI111" s="194"/>
      <c r="AJ111" s="194"/>
      <c r="AK111" s="194"/>
      <c r="AL111" s="194"/>
      <c r="AM111" s="194"/>
      <c r="AN111" s="194"/>
      <c r="AO111" s="194"/>
      <c r="AP111" s="194"/>
      <c r="AQ111" s="194"/>
      <c r="AR111" s="194"/>
      <c r="AS111" s="194"/>
      <c r="AT111" s="194"/>
      <c r="AU111" s="194"/>
      <c r="AV111" s="194"/>
      <c r="AW111" s="194"/>
      <c r="AX111" s="194"/>
      <c r="AY111" s="194"/>
      <c r="AZ111" s="194"/>
      <c r="BA111" s="195"/>
      <c r="BB111" s="195"/>
      <c r="BC111" s="195"/>
      <c r="BD111" s="195"/>
      <c r="BE111" s="195"/>
      <c r="BF111" s="195"/>
      <c r="BG111" s="195"/>
      <c r="BH111" s="195"/>
      <c r="BI111" s="195"/>
      <c r="BJ111" s="195"/>
      <c r="BK111" s="195"/>
      <c r="BL111" s="195"/>
      <c r="BM111" s="195"/>
      <c r="BN111" s="195"/>
      <c r="BO111" s="195"/>
      <c r="BP111" s="195"/>
      <c r="BQ111" s="195"/>
      <c r="BR111" s="195"/>
      <c r="BS111" s="195"/>
      <c r="BT111" s="195"/>
      <c r="BU111" s="195"/>
      <c r="BV111" s="195"/>
      <c r="BW111" s="195"/>
      <c r="BX111" s="195"/>
      <c r="BY111" s="195"/>
      <c r="BZ111" s="195"/>
      <c r="CA111" s="195"/>
      <c r="CB111" s="195"/>
      <c r="CC111" s="195"/>
      <c r="CD111" s="195"/>
      <c r="CE111" s="195"/>
      <c r="CF111" s="195"/>
      <c r="CG111" s="195"/>
      <c r="CH111" s="195"/>
      <c r="CI111" s="195"/>
      <c r="CJ111" s="195"/>
      <c r="CK111" s="195"/>
      <c r="CL111" s="195"/>
      <c r="CM111" s="195"/>
      <c r="CN111" s="195"/>
      <c r="CO111" s="195"/>
      <c r="CP111" s="195"/>
      <c r="CQ111" s="195"/>
    </row>
    <row r="112" spans="3:95" x14ac:dyDescent="0.35">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4"/>
      <c r="AV112" s="194"/>
      <c r="AW112" s="194"/>
      <c r="AX112" s="194"/>
      <c r="AY112" s="194"/>
      <c r="AZ112" s="194"/>
      <c r="BA112" s="195"/>
      <c r="BB112" s="195"/>
      <c r="BC112" s="195"/>
      <c r="BD112" s="195"/>
      <c r="BE112" s="195"/>
      <c r="BF112" s="195"/>
      <c r="BG112" s="195"/>
      <c r="BH112" s="195"/>
      <c r="BI112" s="195"/>
      <c r="BJ112" s="195"/>
      <c r="BK112" s="195"/>
      <c r="BL112" s="195"/>
      <c r="BM112" s="195"/>
      <c r="BN112" s="195"/>
      <c r="BO112" s="195"/>
      <c r="BP112" s="195"/>
      <c r="BQ112" s="195"/>
      <c r="BR112" s="195"/>
      <c r="BS112" s="195"/>
      <c r="BT112" s="195"/>
      <c r="BU112" s="195"/>
      <c r="BV112" s="195"/>
      <c r="BW112" s="195"/>
      <c r="BX112" s="195"/>
      <c r="BY112" s="195"/>
      <c r="BZ112" s="195"/>
      <c r="CA112" s="195"/>
      <c r="CB112" s="195"/>
      <c r="CC112" s="195"/>
      <c r="CD112" s="195"/>
      <c r="CE112" s="195"/>
      <c r="CF112" s="195"/>
      <c r="CG112" s="195"/>
      <c r="CH112" s="195"/>
      <c r="CI112" s="195"/>
      <c r="CJ112" s="195"/>
      <c r="CK112" s="195"/>
      <c r="CL112" s="195"/>
      <c r="CM112" s="195"/>
      <c r="CN112" s="195"/>
      <c r="CO112" s="195"/>
      <c r="CP112" s="195"/>
      <c r="CQ112" s="195"/>
    </row>
    <row r="113" spans="3:95" x14ac:dyDescent="0.35">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c r="AX113" s="194"/>
      <c r="AY113" s="194"/>
      <c r="AZ113" s="194"/>
      <c r="BA113" s="195"/>
      <c r="BB113" s="195"/>
      <c r="BC113" s="195"/>
      <c r="BD113" s="195"/>
      <c r="BE113" s="195"/>
      <c r="BF113" s="195"/>
      <c r="BG113" s="195"/>
      <c r="BH113" s="195"/>
      <c r="BI113" s="195"/>
      <c r="BJ113" s="195"/>
      <c r="BK113" s="195"/>
      <c r="BL113" s="195"/>
      <c r="BM113" s="195"/>
      <c r="BN113" s="195"/>
      <c r="BO113" s="195"/>
      <c r="BP113" s="195"/>
      <c r="BQ113" s="195"/>
      <c r="BR113" s="195"/>
      <c r="BS113" s="195"/>
      <c r="BT113" s="195"/>
      <c r="BU113" s="195"/>
      <c r="BV113" s="195"/>
      <c r="BW113" s="195"/>
      <c r="BX113" s="195"/>
      <c r="BY113" s="195"/>
      <c r="BZ113" s="195"/>
      <c r="CA113" s="195"/>
      <c r="CB113" s="195"/>
      <c r="CC113" s="195"/>
      <c r="CD113" s="195"/>
      <c r="CE113" s="195"/>
      <c r="CF113" s="195"/>
      <c r="CG113" s="195"/>
      <c r="CH113" s="195"/>
      <c r="CI113" s="195"/>
      <c r="CJ113" s="195"/>
      <c r="CK113" s="195"/>
      <c r="CL113" s="195"/>
      <c r="CM113" s="195"/>
      <c r="CN113" s="195"/>
      <c r="CO113" s="195"/>
      <c r="CP113" s="195"/>
      <c r="CQ113" s="195"/>
    </row>
    <row r="114" spans="3:95" x14ac:dyDescent="0.35">
      <c r="C114" s="194"/>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5"/>
      <c r="BB114" s="195"/>
      <c r="BC114" s="195"/>
      <c r="BD114" s="195"/>
      <c r="BE114" s="195"/>
      <c r="BF114" s="195"/>
      <c r="BG114" s="195"/>
      <c r="BH114" s="195"/>
      <c r="BI114" s="195"/>
      <c r="BJ114" s="195"/>
      <c r="BK114" s="195"/>
      <c r="BL114" s="195"/>
      <c r="BM114" s="195"/>
      <c r="BN114" s="195"/>
      <c r="BO114" s="195"/>
      <c r="BP114" s="195"/>
      <c r="BQ114" s="195"/>
      <c r="BR114" s="195"/>
      <c r="BS114" s="195"/>
      <c r="BT114" s="195"/>
      <c r="BU114" s="195"/>
      <c r="BV114" s="195"/>
      <c r="BW114" s="195"/>
      <c r="BX114" s="195"/>
      <c r="BY114" s="195"/>
      <c r="BZ114" s="195"/>
      <c r="CA114" s="195"/>
      <c r="CB114" s="195"/>
      <c r="CC114" s="195"/>
      <c r="CD114" s="195"/>
      <c r="CE114" s="195"/>
      <c r="CF114" s="195"/>
      <c r="CG114" s="195"/>
      <c r="CH114" s="195"/>
      <c r="CI114" s="195"/>
      <c r="CJ114" s="195"/>
      <c r="CK114" s="195"/>
      <c r="CL114" s="195"/>
      <c r="CM114" s="195"/>
      <c r="CN114" s="195"/>
      <c r="CO114" s="195"/>
      <c r="CP114" s="195"/>
      <c r="CQ114" s="195"/>
    </row>
    <row r="115" spans="3:95" x14ac:dyDescent="0.35">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c r="AG115" s="194"/>
      <c r="AH115" s="194"/>
      <c r="AI115" s="194"/>
      <c r="AJ115" s="194"/>
      <c r="AK115" s="194"/>
      <c r="AL115" s="194"/>
      <c r="AM115" s="194"/>
      <c r="AN115" s="194"/>
      <c r="AO115" s="194"/>
      <c r="AP115" s="194"/>
      <c r="AQ115" s="194"/>
      <c r="AR115" s="194"/>
      <c r="AS115" s="194"/>
      <c r="AT115" s="194"/>
      <c r="AU115" s="194"/>
      <c r="AV115" s="194"/>
      <c r="AW115" s="194"/>
      <c r="AX115" s="194"/>
      <c r="AY115" s="194"/>
      <c r="AZ115" s="194"/>
      <c r="BA115" s="195"/>
      <c r="BB115" s="195"/>
      <c r="BC115" s="195"/>
      <c r="BD115" s="195"/>
      <c r="BE115" s="195"/>
      <c r="BF115" s="195"/>
      <c r="BG115" s="195"/>
      <c r="BH115" s="195"/>
      <c r="BI115" s="195"/>
      <c r="BJ115" s="195"/>
      <c r="BK115" s="195"/>
      <c r="BL115" s="195"/>
      <c r="BM115" s="195"/>
      <c r="BN115" s="195"/>
      <c r="BO115" s="195"/>
      <c r="BP115" s="195"/>
      <c r="BQ115" s="195"/>
      <c r="BR115" s="195"/>
      <c r="BS115" s="195"/>
      <c r="BT115" s="195"/>
      <c r="BU115" s="195"/>
      <c r="BV115" s="195"/>
      <c r="BW115" s="195"/>
      <c r="BX115" s="195"/>
      <c r="BY115" s="195"/>
      <c r="BZ115" s="195"/>
      <c r="CA115" s="195"/>
      <c r="CB115" s="195"/>
      <c r="CC115" s="195"/>
      <c r="CD115" s="195"/>
      <c r="CE115" s="195"/>
      <c r="CF115" s="195"/>
      <c r="CG115" s="195"/>
      <c r="CH115" s="195"/>
      <c r="CI115" s="195"/>
      <c r="CJ115" s="195"/>
      <c r="CK115" s="195"/>
      <c r="CL115" s="195"/>
      <c r="CM115" s="195"/>
      <c r="CN115" s="195"/>
      <c r="CO115" s="195"/>
      <c r="CP115" s="195"/>
      <c r="CQ115" s="195"/>
    </row>
    <row r="116" spans="3:95" x14ac:dyDescent="0.35">
      <c r="C116" s="194"/>
      <c r="D116" s="194"/>
      <c r="E116" s="194"/>
      <c r="F116" s="194"/>
      <c r="G116" s="194"/>
      <c r="H116" s="194"/>
      <c r="I116" s="194"/>
      <c r="J116" s="194"/>
      <c r="K116" s="194"/>
      <c r="L116" s="194"/>
      <c r="M116" s="194"/>
      <c r="N116" s="194"/>
      <c r="O116" s="194"/>
      <c r="P116" s="194"/>
      <c r="Q116" s="194"/>
      <c r="R116" s="194"/>
      <c r="S116" s="194"/>
      <c r="T116" s="194"/>
      <c r="U116" s="194"/>
      <c r="V116" s="194"/>
      <c r="W116" s="194"/>
      <c r="X116" s="194"/>
      <c r="Y116" s="194"/>
      <c r="Z116" s="194"/>
      <c r="AA116" s="194"/>
      <c r="AB116" s="194"/>
      <c r="AC116" s="194"/>
      <c r="AD116" s="194"/>
      <c r="AE116" s="194"/>
      <c r="AF116" s="194"/>
      <c r="AG116" s="194"/>
      <c r="AH116" s="194"/>
      <c r="AI116" s="194"/>
      <c r="AJ116" s="194"/>
      <c r="AK116" s="194"/>
      <c r="AL116" s="194"/>
      <c r="AM116" s="194"/>
      <c r="AN116" s="194"/>
      <c r="AO116" s="194"/>
      <c r="AP116" s="194"/>
      <c r="AQ116" s="194"/>
      <c r="AR116" s="194"/>
      <c r="AS116" s="194"/>
      <c r="AT116" s="194"/>
      <c r="AU116" s="194"/>
      <c r="AV116" s="194"/>
      <c r="AW116" s="194"/>
      <c r="AX116" s="194"/>
      <c r="AY116" s="194"/>
      <c r="AZ116" s="194"/>
      <c r="BA116" s="195"/>
      <c r="BB116" s="195"/>
      <c r="BC116" s="195"/>
      <c r="BD116" s="195"/>
      <c r="BE116" s="195"/>
      <c r="BF116" s="195"/>
      <c r="BG116" s="195"/>
      <c r="BH116" s="195"/>
      <c r="BI116" s="195"/>
      <c r="BJ116" s="195"/>
      <c r="BK116" s="195"/>
      <c r="BL116" s="195"/>
      <c r="BM116" s="195"/>
      <c r="BN116" s="195"/>
      <c r="BO116" s="195"/>
      <c r="BP116" s="195"/>
      <c r="BQ116" s="195"/>
      <c r="BR116" s="195"/>
      <c r="BS116" s="195"/>
      <c r="BT116" s="195"/>
      <c r="BU116" s="195"/>
      <c r="BV116" s="195"/>
      <c r="BW116" s="195"/>
      <c r="BX116" s="195"/>
      <c r="BY116" s="195"/>
      <c r="BZ116" s="195"/>
      <c r="CA116" s="195"/>
      <c r="CB116" s="195"/>
      <c r="CC116" s="195"/>
      <c r="CD116" s="195"/>
      <c r="CE116" s="195"/>
      <c r="CF116" s="195"/>
      <c r="CG116" s="195"/>
      <c r="CH116" s="195"/>
      <c r="CI116" s="195"/>
      <c r="CJ116" s="195"/>
      <c r="CK116" s="195"/>
      <c r="CL116" s="195"/>
      <c r="CM116" s="195"/>
      <c r="CN116" s="195"/>
      <c r="CO116" s="195"/>
      <c r="CP116" s="195"/>
      <c r="CQ116" s="195"/>
    </row>
    <row r="117" spans="3:95" x14ac:dyDescent="0.35">
      <c r="C117" s="194"/>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4"/>
      <c r="AZ117" s="194"/>
      <c r="BA117" s="195"/>
      <c r="BB117" s="195"/>
      <c r="BC117" s="195"/>
      <c r="BD117" s="195"/>
      <c r="BE117" s="195"/>
      <c r="BF117" s="195"/>
      <c r="BG117" s="195"/>
      <c r="BH117" s="195"/>
      <c r="BI117" s="195"/>
      <c r="BJ117" s="195"/>
      <c r="BK117" s="195"/>
      <c r="BL117" s="195"/>
      <c r="BM117" s="195"/>
      <c r="BN117" s="195"/>
      <c r="BO117" s="195"/>
      <c r="BP117" s="195"/>
      <c r="BQ117" s="195"/>
      <c r="BR117" s="195"/>
      <c r="BS117" s="195"/>
      <c r="BT117" s="195"/>
      <c r="BU117" s="195"/>
      <c r="BV117" s="195"/>
      <c r="BW117" s="195"/>
      <c r="BX117" s="195"/>
      <c r="BY117" s="195"/>
      <c r="BZ117" s="195"/>
      <c r="CA117" s="195"/>
      <c r="CB117" s="195"/>
      <c r="CC117" s="195"/>
      <c r="CD117" s="195"/>
      <c r="CE117" s="195"/>
      <c r="CF117" s="195"/>
      <c r="CG117" s="195"/>
      <c r="CH117" s="195"/>
      <c r="CI117" s="195"/>
      <c r="CJ117" s="195"/>
      <c r="CK117" s="195"/>
      <c r="CL117" s="195"/>
      <c r="CM117" s="195"/>
      <c r="CN117" s="195"/>
      <c r="CO117" s="195"/>
      <c r="CP117" s="195"/>
      <c r="CQ117" s="195"/>
    </row>
    <row r="118" spans="3:95" x14ac:dyDescent="0.35">
      <c r="C118" s="194"/>
      <c r="D118" s="194"/>
      <c r="E118" s="194"/>
      <c r="F118" s="194"/>
      <c r="G118" s="194"/>
      <c r="H118" s="194"/>
      <c r="I118" s="194"/>
      <c r="J118" s="19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5"/>
      <c r="BB118" s="195"/>
      <c r="BC118" s="195"/>
      <c r="BD118" s="195"/>
      <c r="BE118" s="195"/>
      <c r="BF118" s="195"/>
      <c r="BG118" s="195"/>
      <c r="BH118" s="195"/>
      <c r="BI118" s="195"/>
      <c r="BJ118" s="195"/>
      <c r="BK118" s="195"/>
      <c r="BL118" s="195"/>
      <c r="BM118" s="195"/>
      <c r="BN118" s="195"/>
      <c r="BO118" s="195"/>
      <c r="BP118" s="195"/>
      <c r="BQ118" s="195"/>
      <c r="BR118" s="195"/>
      <c r="BS118" s="195"/>
      <c r="BT118" s="195"/>
      <c r="BU118" s="195"/>
      <c r="BV118" s="195"/>
      <c r="BW118" s="195"/>
      <c r="BX118" s="195"/>
      <c r="BY118" s="195"/>
      <c r="BZ118" s="195"/>
      <c r="CA118" s="195"/>
      <c r="CB118" s="195"/>
      <c r="CC118" s="195"/>
      <c r="CD118" s="195"/>
      <c r="CE118" s="195"/>
      <c r="CF118" s="195"/>
      <c r="CG118" s="195"/>
      <c r="CH118" s="195"/>
      <c r="CI118" s="195"/>
      <c r="CJ118" s="195"/>
      <c r="CK118" s="195"/>
      <c r="CL118" s="195"/>
      <c r="CM118" s="195"/>
      <c r="CN118" s="195"/>
      <c r="CO118" s="195"/>
      <c r="CP118" s="195"/>
      <c r="CQ118" s="195"/>
    </row>
    <row r="119" spans="3:95" x14ac:dyDescent="0.35">
      <c r="C119" s="194"/>
      <c r="D119" s="194"/>
      <c r="E119" s="194"/>
      <c r="F119" s="194"/>
      <c r="G119" s="194"/>
      <c r="H119" s="194"/>
      <c r="I119" s="194"/>
      <c r="J119" s="194"/>
      <c r="K119" s="194"/>
      <c r="L119" s="194"/>
      <c r="M119" s="194"/>
      <c r="N119" s="194"/>
      <c r="O119" s="194"/>
      <c r="P119" s="194"/>
      <c r="Q119" s="194"/>
      <c r="R119" s="194"/>
      <c r="S119" s="194"/>
      <c r="T119" s="194"/>
      <c r="U119" s="194"/>
      <c r="V119" s="194"/>
      <c r="W119" s="194"/>
      <c r="X119" s="194"/>
      <c r="Y119" s="194"/>
      <c r="Z119" s="194"/>
      <c r="AA119" s="194"/>
      <c r="AB119" s="194"/>
      <c r="AC119" s="194"/>
      <c r="AD119" s="194"/>
      <c r="AE119" s="194"/>
      <c r="AF119" s="194"/>
      <c r="AG119" s="194"/>
      <c r="AH119" s="194"/>
      <c r="AI119" s="194"/>
      <c r="AJ119" s="194"/>
      <c r="AK119" s="194"/>
      <c r="AL119" s="194"/>
      <c r="AM119" s="194"/>
      <c r="AN119" s="194"/>
      <c r="AO119" s="194"/>
      <c r="AP119" s="194"/>
      <c r="AQ119" s="194"/>
      <c r="AR119" s="194"/>
      <c r="AS119" s="194"/>
      <c r="AT119" s="194"/>
      <c r="AU119" s="194"/>
      <c r="AV119" s="194"/>
      <c r="AW119" s="194"/>
      <c r="AX119" s="194"/>
      <c r="AY119" s="194"/>
      <c r="AZ119" s="194"/>
      <c r="BA119" s="195"/>
      <c r="BB119" s="195"/>
      <c r="BC119" s="195"/>
      <c r="BD119" s="195"/>
      <c r="BE119" s="195"/>
      <c r="BF119" s="195"/>
      <c r="BG119" s="195"/>
      <c r="BH119" s="195"/>
      <c r="BI119" s="195"/>
      <c r="BJ119" s="195"/>
      <c r="BK119" s="195"/>
      <c r="BL119" s="195"/>
      <c r="BM119" s="195"/>
      <c r="BN119" s="195"/>
      <c r="BO119" s="195"/>
      <c r="BP119" s="195"/>
      <c r="BQ119" s="195"/>
      <c r="BR119" s="195"/>
      <c r="BS119" s="195"/>
      <c r="BT119" s="195"/>
      <c r="BU119" s="195"/>
      <c r="BV119" s="195"/>
      <c r="BW119" s="195"/>
      <c r="BX119" s="195"/>
      <c r="BY119" s="195"/>
      <c r="BZ119" s="195"/>
      <c r="CA119" s="195"/>
      <c r="CB119" s="195"/>
      <c r="CC119" s="195"/>
      <c r="CD119" s="195"/>
      <c r="CE119" s="195"/>
      <c r="CF119" s="195"/>
      <c r="CG119" s="195"/>
      <c r="CH119" s="195"/>
      <c r="CI119" s="195"/>
      <c r="CJ119" s="195"/>
      <c r="CK119" s="195"/>
      <c r="CL119" s="195"/>
      <c r="CM119" s="195"/>
      <c r="CN119" s="195"/>
      <c r="CO119" s="195"/>
      <c r="CP119" s="195"/>
      <c r="CQ119" s="195"/>
    </row>
    <row r="120" spans="3:95" x14ac:dyDescent="0.35">
      <c r="C120" s="194"/>
      <c r="D120" s="194"/>
      <c r="E120" s="194"/>
      <c r="F120" s="194"/>
      <c r="G120" s="194"/>
      <c r="H120" s="194"/>
      <c r="I120" s="194"/>
      <c r="J120" s="194"/>
      <c r="K120" s="194"/>
      <c r="L120" s="194"/>
      <c r="M120" s="194"/>
      <c r="N120" s="194"/>
      <c r="O120" s="194"/>
      <c r="P120" s="194"/>
      <c r="Q120" s="194"/>
      <c r="R120" s="194"/>
      <c r="S120" s="194"/>
      <c r="T120" s="194"/>
      <c r="U120" s="194"/>
      <c r="V120" s="194"/>
      <c r="W120" s="194"/>
      <c r="X120" s="194"/>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5"/>
      <c r="BB120" s="195"/>
      <c r="BC120" s="195"/>
      <c r="BD120" s="195"/>
      <c r="BE120" s="195"/>
      <c r="BF120" s="195"/>
      <c r="BG120" s="195"/>
      <c r="BH120" s="195"/>
      <c r="BI120" s="195"/>
      <c r="BJ120" s="195"/>
      <c r="BK120" s="195"/>
      <c r="BL120" s="195"/>
      <c r="BM120" s="195"/>
      <c r="BN120" s="195"/>
      <c r="BO120" s="195"/>
      <c r="BP120" s="195"/>
      <c r="BQ120" s="195"/>
      <c r="BR120" s="195"/>
      <c r="BS120" s="195"/>
      <c r="BT120" s="195"/>
      <c r="BU120" s="195"/>
      <c r="BV120" s="195"/>
      <c r="BW120" s="195"/>
      <c r="BX120" s="195"/>
      <c r="BY120" s="195"/>
      <c r="BZ120" s="195"/>
      <c r="CA120" s="195"/>
      <c r="CB120" s="195"/>
      <c r="CC120" s="195"/>
      <c r="CD120" s="195"/>
      <c r="CE120" s="195"/>
      <c r="CF120" s="195"/>
      <c r="CG120" s="195"/>
      <c r="CH120" s="195"/>
      <c r="CI120" s="195"/>
      <c r="CJ120" s="195"/>
      <c r="CK120" s="195"/>
      <c r="CL120" s="195"/>
      <c r="CM120" s="195"/>
      <c r="CN120" s="195"/>
      <c r="CO120" s="195"/>
      <c r="CP120" s="195"/>
      <c r="CQ120" s="195"/>
    </row>
    <row r="121" spans="3:95" x14ac:dyDescent="0.35">
      <c r="C121" s="194"/>
      <c r="D121" s="194"/>
      <c r="E121" s="194"/>
      <c r="F121" s="194"/>
      <c r="G121" s="194"/>
      <c r="H121" s="194"/>
      <c r="I121" s="194"/>
      <c r="J121" s="194"/>
      <c r="K121" s="194"/>
      <c r="L121" s="194"/>
      <c r="M121" s="194"/>
      <c r="N121" s="194"/>
      <c r="O121" s="194"/>
      <c r="P121" s="194"/>
      <c r="Q121" s="194"/>
      <c r="R121" s="194"/>
      <c r="S121" s="194"/>
      <c r="T121" s="194"/>
      <c r="U121" s="194"/>
      <c r="V121" s="194"/>
      <c r="W121" s="194"/>
      <c r="X121" s="194"/>
      <c r="Y121" s="194"/>
      <c r="Z121" s="194"/>
      <c r="AA121" s="194"/>
      <c r="AB121" s="194"/>
      <c r="AC121" s="194"/>
      <c r="AD121" s="194"/>
      <c r="AE121" s="194"/>
      <c r="AF121" s="194"/>
      <c r="AG121" s="194"/>
      <c r="AH121" s="194"/>
      <c r="AI121" s="194"/>
      <c r="AJ121" s="194"/>
      <c r="AK121" s="194"/>
      <c r="AL121" s="194"/>
      <c r="AM121" s="194"/>
      <c r="AN121" s="194"/>
      <c r="AO121" s="194"/>
      <c r="AP121" s="194"/>
      <c r="AQ121" s="194"/>
      <c r="AR121" s="194"/>
      <c r="AS121" s="194"/>
      <c r="AT121" s="194"/>
      <c r="AU121" s="194"/>
      <c r="AV121" s="194"/>
      <c r="AW121" s="194"/>
      <c r="AX121" s="194"/>
      <c r="AY121" s="194"/>
      <c r="AZ121" s="194"/>
      <c r="BA121" s="195"/>
      <c r="BB121" s="195"/>
      <c r="BC121" s="195"/>
      <c r="BD121" s="195"/>
      <c r="BE121" s="195"/>
      <c r="BF121" s="195"/>
      <c r="BG121" s="195"/>
      <c r="BH121" s="195"/>
      <c r="BI121" s="195"/>
      <c r="BJ121" s="195"/>
      <c r="BK121" s="195"/>
      <c r="BL121" s="195"/>
      <c r="BM121" s="195"/>
      <c r="BN121" s="195"/>
      <c r="BO121" s="195"/>
      <c r="BP121" s="195"/>
      <c r="BQ121" s="195"/>
      <c r="BR121" s="195"/>
      <c r="BS121" s="195"/>
      <c r="BT121" s="195"/>
      <c r="BU121" s="195"/>
      <c r="BV121" s="195"/>
      <c r="BW121" s="195"/>
      <c r="BX121" s="195"/>
      <c r="BY121" s="195"/>
      <c r="BZ121" s="195"/>
      <c r="CA121" s="195"/>
      <c r="CB121" s="195"/>
      <c r="CC121" s="195"/>
      <c r="CD121" s="195"/>
      <c r="CE121" s="195"/>
      <c r="CF121" s="195"/>
      <c r="CG121" s="195"/>
      <c r="CH121" s="195"/>
      <c r="CI121" s="195"/>
      <c r="CJ121" s="195"/>
      <c r="CK121" s="195"/>
      <c r="CL121" s="195"/>
      <c r="CM121" s="195"/>
      <c r="CN121" s="195"/>
      <c r="CO121" s="195"/>
      <c r="CP121" s="195"/>
      <c r="CQ121" s="195"/>
    </row>
    <row r="122" spans="3:95" x14ac:dyDescent="0.35">
      <c r="C122" s="194"/>
      <c r="D122" s="194"/>
      <c r="E122" s="194"/>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194"/>
      <c r="AE122" s="194"/>
      <c r="AF122" s="194"/>
      <c r="AG122" s="194"/>
      <c r="AH122" s="194"/>
      <c r="AI122" s="194"/>
      <c r="AJ122" s="194"/>
      <c r="AK122" s="194"/>
      <c r="AL122" s="194"/>
      <c r="AM122" s="194"/>
      <c r="AN122" s="194"/>
      <c r="AO122" s="194"/>
      <c r="AP122" s="194"/>
      <c r="AQ122" s="194"/>
      <c r="AR122" s="194"/>
      <c r="AS122" s="194"/>
      <c r="AT122" s="194"/>
      <c r="AU122" s="194"/>
      <c r="AV122" s="194"/>
      <c r="AW122" s="194"/>
      <c r="AX122" s="194"/>
      <c r="AY122" s="194"/>
      <c r="AZ122" s="194"/>
      <c r="BA122" s="195"/>
      <c r="BB122" s="195"/>
      <c r="BC122" s="195"/>
      <c r="BD122" s="195"/>
      <c r="BE122" s="195"/>
      <c r="BF122" s="195"/>
      <c r="BG122" s="195"/>
      <c r="BH122" s="195"/>
      <c r="BI122" s="195"/>
      <c r="BJ122" s="195"/>
      <c r="BK122" s="195"/>
      <c r="BL122" s="195"/>
      <c r="BM122" s="195"/>
      <c r="BN122" s="195"/>
      <c r="BO122" s="195"/>
      <c r="BP122" s="195"/>
      <c r="BQ122" s="195"/>
      <c r="BR122" s="195"/>
      <c r="BS122" s="195"/>
      <c r="BT122" s="195"/>
      <c r="BU122" s="195"/>
      <c r="BV122" s="195"/>
      <c r="BW122" s="195"/>
      <c r="BX122" s="195"/>
      <c r="BY122" s="195"/>
      <c r="BZ122" s="195"/>
      <c r="CA122" s="195"/>
      <c r="CB122" s="195"/>
      <c r="CC122" s="195"/>
      <c r="CD122" s="195"/>
      <c r="CE122" s="195"/>
      <c r="CF122" s="195"/>
      <c r="CG122" s="195"/>
      <c r="CH122" s="195"/>
      <c r="CI122" s="195"/>
      <c r="CJ122" s="195"/>
      <c r="CK122" s="195"/>
      <c r="CL122" s="195"/>
      <c r="CM122" s="195"/>
      <c r="CN122" s="195"/>
      <c r="CO122" s="195"/>
      <c r="CP122" s="195"/>
      <c r="CQ122" s="195"/>
    </row>
    <row r="123" spans="3:95" x14ac:dyDescent="0.35">
      <c r="C123" s="194"/>
      <c r="D123" s="194"/>
      <c r="E123" s="194"/>
      <c r="F123" s="194"/>
      <c r="G123" s="194"/>
      <c r="H123" s="194"/>
      <c r="I123" s="194"/>
      <c r="J123" s="194"/>
      <c r="K123" s="194"/>
      <c r="L123" s="194"/>
      <c r="M123" s="194"/>
      <c r="N123" s="194"/>
      <c r="O123" s="194"/>
      <c r="P123" s="194"/>
      <c r="Q123" s="194"/>
      <c r="R123" s="194"/>
      <c r="S123" s="194"/>
      <c r="T123" s="194"/>
      <c r="U123" s="194"/>
      <c r="V123" s="194"/>
      <c r="W123" s="194"/>
      <c r="X123" s="194"/>
      <c r="Y123" s="194"/>
      <c r="Z123" s="194"/>
      <c r="AA123" s="194"/>
      <c r="AB123" s="194"/>
      <c r="AC123" s="194"/>
      <c r="AD123" s="194"/>
      <c r="AE123" s="194"/>
      <c r="AF123" s="194"/>
      <c r="AG123" s="194"/>
      <c r="AH123" s="194"/>
      <c r="AI123" s="194"/>
      <c r="AJ123" s="194"/>
      <c r="AK123" s="194"/>
      <c r="AL123" s="194"/>
      <c r="AM123" s="194"/>
      <c r="AN123" s="194"/>
      <c r="AO123" s="194"/>
      <c r="AP123" s="194"/>
      <c r="AQ123" s="194"/>
      <c r="AR123" s="194"/>
      <c r="AS123" s="194"/>
      <c r="AT123" s="194"/>
      <c r="AU123" s="194"/>
      <c r="AV123" s="194"/>
      <c r="AW123" s="194"/>
      <c r="AX123" s="194"/>
      <c r="AY123" s="194"/>
      <c r="AZ123" s="194"/>
      <c r="BA123" s="195"/>
      <c r="BB123" s="195"/>
      <c r="BC123" s="195"/>
      <c r="BD123" s="195"/>
      <c r="BE123" s="195"/>
      <c r="BF123" s="195"/>
      <c r="BG123" s="195"/>
      <c r="BH123" s="195"/>
      <c r="BI123" s="195"/>
      <c r="BJ123" s="195"/>
      <c r="BK123" s="195"/>
      <c r="BL123" s="195"/>
      <c r="BM123" s="195"/>
      <c r="BN123" s="195"/>
      <c r="BO123" s="195"/>
      <c r="BP123" s="195"/>
      <c r="BQ123" s="195"/>
      <c r="BR123" s="195"/>
      <c r="BS123" s="195"/>
      <c r="BT123" s="195"/>
      <c r="BU123" s="195"/>
      <c r="BV123" s="195"/>
      <c r="BW123" s="195"/>
      <c r="BX123" s="195"/>
      <c r="BY123" s="195"/>
      <c r="BZ123" s="195"/>
      <c r="CA123" s="195"/>
      <c r="CB123" s="195"/>
      <c r="CC123" s="195"/>
      <c r="CD123" s="195"/>
      <c r="CE123" s="195"/>
      <c r="CF123" s="195"/>
      <c r="CG123" s="195"/>
      <c r="CH123" s="195"/>
      <c r="CI123" s="195"/>
      <c r="CJ123" s="195"/>
      <c r="CK123" s="195"/>
      <c r="CL123" s="195"/>
      <c r="CM123" s="195"/>
      <c r="CN123" s="195"/>
      <c r="CO123" s="195"/>
      <c r="CP123" s="195"/>
      <c r="CQ123" s="195"/>
    </row>
    <row r="124" spans="3:95" x14ac:dyDescent="0.35">
      <c r="C124" s="194"/>
      <c r="D124" s="194"/>
      <c r="E124" s="194"/>
      <c r="F124" s="194"/>
      <c r="G124" s="194"/>
      <c r="H124" s="194"/>
      <c r="I124" s="194"/>
      <c r="J124" s="194"/>
      <c r="K124" s="194"/>
      <c r="L124" s="194"/>
      <c r="M124" s="194"/>
      <c r="N124" s="194"/>
      <c r="O124" s="194"/>
      <c r="P124" s="195"/>
      <c r="Q124" s="195"/>
      <c r="R124" s="195"/>
      <c r="S124" s="195"/>
      <c r="T124" s="195"/>
      <c r="U124" s="195"/>
      <c r="V124" s="195"/>
      <c r="W124" s="195"/>
      <c r="X124" s="195"/>
      <c r="Y124" s="195"/>
      <c r="Z124" s="195"/>
      <c r="AA124" s="195"/>
      <c r="AB124" s="195"/>
      <c r="AC124" s="195"/>
      <c r="AD124" s="195"/>
      <c r="AE124" s="195"/>
      <c r="AF124" s="195"/>
      <c r="AG124" s="195"/>
      <c r="AH124" s="195"/>
      <c r="AI124" s="195"/>
      <c r="AJ124" s="195"/>
      <c r="AK124" s="195"/>
      <c r="AL124" s="195"/>
      <c r="AM124" s="195"/>
      <c r="AN124" s="195"/>
      <c r="AO124" s="195"/>
      <c r="AP124" s="195"/>
      <c r="AQ124" s="195"/>
      <c r="AR124" s="195"/>
      <c r="AS124" s="195"/>
      <c r="AT124" s="195"/>
      <c r="AU124" s="195"/>
      <c r="AV124" s="195"/>
      <c r="AW124" s="195"/>
      <c r="AX124" s="195"/>
      <c r="AY124" s="195"/>
      <c r="AZ124" s="195"/>
      <c r="BA124" s="195"/>
      <c r="BB124" s="195"/>
      <c r="BC124" s="195"/>
      <c r="BD124" s="195"/>
      <c r="BE124" s="195"/>
      <c r="BF124" s="195"/>
      <c r="BG124" s="195"/>
      <c r="BH124" s="195"/>
      <c r="BI124" s="195"/>
      <c r="BJ124" s="195"/>
      <c r="BK124" s="195"/>
      <c r="BL124" s="195"/>
      <c r="BM124" s="195"/>
      <c r="BN124" s="195"/>
      <c r="BO124" s="195"/>
      <c r="BP124" s="195"/>
      <c r="BQ124" s="195"/>
      <c r="BR124" s="195"/>
      <c r="BS124" s="195"/>
      <c r="BT124" s="195"/>
      <c r="BU124" s="195"/>
      <c r="BV124" s="195"/>
      <c r="BW124" s="195"/>
      <c r="BX124" s="195"/>
      <c r="BY124" s="195"/>
      <c r="BZ124" s="195"/>
      <c r="CA124" s="195"/>
      <c r="CB124" s="195"/>
      <c r="CC124" s="195"/>
      <c r="CD124" s="195"/>
      <c r="CE124" s="195"/>
      <c r="CF124" s="195"/>
      <c r="CG124" s="195"/>
      <c r="CH124" s="195"/>
      <c r="CI124" s="195"/>
      <c r="CJ124" s="195"/>
      <c r="CK124" s="195"/>
      <c r="CL124" s="195"/>
      <c r="CM124" s="195"/>
      <c r="CN124" s="195"/>
      <c r="CO124" s="195"/>
      <c r="CP124" s="195"/>
      <c r="CQ124" s="195"/>
    </row>
    <row r="125" spans="3:95" x14ac:dyDescent="0.35">
      <c r="C125" s="194"/>
      <c r="D125" s="194"/>
      <c r="E125" s="194"/>
      <c r="F125" s="194"/>
      <c r="G125" s="194"/>
      <c r="H125" s="194"/>
      <c r="I125" s="194"/>
      <c r="J125" s="194"/>
      <c r="K125" s="194"/>
      <c r="L125" s="194"/>
      <c r="M125" s="194"/>
      <c r="N125" s="194"/>
      <c r="O125" s="194"/>
      <c r="P125" s="195"/>
      <c r="Q125" s="195"/>
      <c r="R125" s="195"/>
      <c r="S125" s="195"/>
      <c r="T125" s="195"/>
      <c r="U125" s="195"/>
      <c r="V125" s="195"/>
      <c r="W125" s="195"/>
      <c r="X125" s="195"/>
      <c r="Y125" s="195"/>
      <c r="Z125" s="195"/>
      <c r="AA125" s="195"/>
      <c r="AB125" s="195"/>
      <c r="AC125" s="195"/>
      <c r="AD125" s="195"/>
      <c r="AE125" s="195"/>
      <c r="AF125" s="195"/>
      <c r="AG125" s="195"/>
      <c r="AH125" s="195"/>
      <c r="AI125" s="195"/>
      <c r="AJ125" s="195"/>
      <c r="AK125" s="195"/>
      <c r="AL125" s="195"/>
      <c r="AM125" s="195"/>
      <c r="AN125" s="195"/>
      <c r="AO125" s="195"/>
      <c r="AP125" s="195"/>
      <c r="AQ125" s="195"/>
      <c r="AR125" s="195"/>
      <c r="AS125" s="195"/>
      <c r="AT125" s="195"/>
      <c r="AU125" s="195"/>
      <c r="AV125" s="195"/>
      <c r="AW125" s="195"/>
      <c r="AX125" s="195"/>
      <c r="AY125" s="195"/>
      <c r="AZ125" s="195"/>
      <c r="BA125" s="195"/>
      <c r="BB125" s="195"/>
      <c r="BC125" s="195"/>
      <c r="BD125" s="195"/>
      <c r="BE125" s="195"/>
      <c r="BF125" s="195"/>
      <c r="BG125" s="195"/>
      <c r="BH125" s="195"/>
      <c r="BI125" s="195"/>
      <c r="BJ125" s="195"/>
      <c r="BK125" s="195"/>
      <c r="BL125" s="195"/>
      <c r="BM125" s="195"/>
      <c r="BN125" s="195"/>
      <c r="BO125" s="195"/>
      <c r="BP125" s="195"/>
      <c r="BQ125" s="195"/>
      <c r="BR125" s="195"/>
      <c r="BS125" s="195"/>
      <c r="BT125" s="195"/>
      <c r="BU125" s="195"/>
      <c r="BV125" s="195"/>
      <c r="BW125" s="195"/>
      <c r="BX125" s="195"/>
      <c r="BY125" s="195"/>
      <c r="BZ125" s="195"/>
      <c r="CA125" s="195"/>
      <c r="CB125" s="195"/>
      <c r="CC125" s="195"/>
      <c r="CD125" s="195"/>
      <c r="CE125" s="195"/>
      <c r="CF125" s="195"/>
      <c r="CG125" s="195"/>
      <c r="CH125" s="195"/>
      <c r="CI125" s="195"/>
      <c r="CJ125" s="195"/>
      <c r="CK125" s="195"/>
      <c r="CL125" s="195"/>
      <c r="CM125" s="195"/>
      <c r="CN125" s="195"/>
      <c r="CO125" s="195"/>
      <c r="CP125" s="195"/>
      <c r="CQ125" s="195"/>
    </row>
    <row r="126" spans="3:95" x14ac:dyDescent="0.35">
      <c r="C126" s="194"/>
      <c r="D126" s="194"/>
      <c r="E126" s="194"/>
      <c r="F126" s="194"/>
      <c r="G126" s="194"/>
      <c r="H126" s="194"/>
      <c r="I126" s="194"/>
      <c r="J126" s="194"/>
      <c r="K126" s="194"/>
      <c r="L126" s="194"/>
      <c r="M126" s="194"/>
      <c r="N126" s="194"/>
      <c r="O126" s="194"/>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95"/>
      <c r="AR126" s="195"/>
      <c r="AS126" s="195"/>
      <c r="AT126" s="195"/>
      <c r="AU126" s="195"/>
      <c r="AV126" s="195"/>
      <c r="AW126" s="195"/>
      <c r="AX126" s="195"/>
      <c r="AY126" s="195"/>
      <c r="AZ126" s="195"/>
      <c r="BA126" s="195"/>
      <c r="BB126" s="195"/>
      <c r="BC126" s="195"/>
      <c r="BD126" s="195"/>
      <c r="BE126" s="195"/>
      <c r="BF126" s="195"/>
      <c r="BG126" s="195"/>
      <c r="BH126" s="195"/>
      <c r="BI126" s="195"/>
      <c r="BJ126" s="195"/>
      <c r="BK126" s="195"/>
      <c r="BL126" s="195"/>
      <c r="BM126" s="195"/>
      <c r="BN126" s="195"/>
      <c r="BO126" s="195"/>
      <c r="BP126" s="195"/>
      <c r="BQ126" s="195"/>
      <c r="BR126" s="195"/>
      <c r="BS126" s="195"/>
      <c r="BT126" s="195"/>
      <c r="BU126" s="195"/>
      <c r="BV126" s="195"/>
      <c r="BW126" s="195"/>
      <c r="BX126" s="195"/>
      <c r="BY126" s="195"/>
      <c r="BZ126" s="195"/>
      <c r="CA126" s="195"/>
      <c r="CB126" s="195"/>
      <c r="CC126" s="195"/>
      <c r="CD126" s="195"/>
      <c r="CE126" s="195"/>
      <c r="CF126" s="195"/>
      <c r="CG126" s="195"/>
      <c r="CH126" s="195"/>
      <c r="CI126" s="195"/>
      <c r="CJ126" s="195"/>
      <c r="CK126" s="195"/>
      <c r="CL126" s="195"/>
      <c r="CM126" s="195"/>
      <c r="CN126" s="195"/>
      <c r="CO126" s="195"/>
      <c r="CP126" s="195"/>
      <c r="CQ126" s="195"/>
    </row>
    <row r="127" spans="3:95" x14ac:dyDescent="0.35">
      <c r="C127" s="194"/>
      <c r="D127" s="194"/>
      <c r="E127" s="194"/>
      <c r="F127" s="194"/>
      <c r="G127" s="194"/>
      <c r="H127" s="194"/>
      <c r="I127" s="194"/>
      <c r="J127" s="194"/>
      <c r="K127" s="194"/>
      <c r="L127" s="194"/>
      <c r="M127" s="194"/>
      <c r="N127" s="194"/>
      <c r="O127" s="194"/>
      <c r="P127" s="195"/>
      <c r="Q127" s="195"/>
      <c r="R127" s="195"/>
      <c r="S127" s="195"/>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c r="AT127" s="195"/>
      <c r="AU127" s="195"/>
      <c r="AV127" s="195"/>
      <c r="AW127" s="195"/>
      <c r="AX127" s="195"/>
      <c r="AY127" s="195"/>
      <c r="AZ127" s="195"/>
      <c r="BA127" s="195"/>
      <c r="BB127" s="195"/>
      <c r="BC127" s="195"/>
      <c r="BD127" s="195"/>
      <c r="BE127" s="195"/>
      <c r="BF127" s="195"/>
      <c r="BG127" s="195"/>
      <c r="BH127" s="195"/>
      <c r="BI127" s="195"/>
      <c r="BJ127" s="195"/>
      <c r="BK127" s="195"/>
      <c r="BL127" s="195"/>
      <c r="BM127" s="195"/>
      <c r="BN127" s="195"/>
      <c r="BO127" s="195"/>
      <c r="BP127" s="195"/>
      <c r="BQ127" s="195"/>
      <c r="BR127" s="195"/>
      <c r="BS127" s="195"/>
      <c r="BT127" s="195"/>
      <c r="BU127" s="195"/>
      <c r="BV127" s="195"/>
      <c r="BW127" s="195"/>
      <c r="BX127" s="195"/>
      <c r="BY127" s="195"/>
      <c r="BZ127" s="195"/>
      <c r="CA127" s="195"/>
      <c r="CB127" s="195"/>
      <c r="CC127" s="195"/>
      <c r="CD127" s="195"/>
      <c r="CE127" s="195"/>
      <c r="CF127" s="195"/>
      <c r="CG127" s="195"/>
      <c r="CH127" s="195"/>
      <c r="CI127" s="195"/>
      <c r="CJ127" s="195"/>
      <c r="CK127" s="195"/>
      <c r="CL127" s="195"/>
      <c r="CM127" s="195"/>
      <c r="CN127" s="195"/>
      <c r="CO127" s="195"/>
      <c r="CP127" s="195"/>
      <c r="CQ127" s="195"/>
    </row>
    <row r="128" spans="3:95" x14ac:dyDescent="0.35">
      <c r="C128" s="194"/>
      <c r="D128" s="194"/>
      <c r="E128" s="194"/>
      <c r="F128" s="194"/>
      <c r="G128" s="194"/>
      <c r="H128" s="194"/>
      <c r="I128" s="194"/>
      <c r="J128" s="194"/>
      <c r="K128" s="194"/>
      <c r="L128" s="194"/>
      <c r="M128" s="194"/>
      <c r="N128" s="194"/>
      <c r="O128" s="194"/>
      <c r="P128" s="195"/>
      <c r="Q128" s="195"/>
      <c r="R128" s="195"/>
      <c r="S128" s="195"/>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c r="AR128" s="195"/>
      <c r="AS128" s="195"/>
      <c r="AT128" s="195"/>
      <c r="AU128" s="195"/>
      <c r="AV128" s="195"/>
      <c r="AW128" s="195"/>
      <c r="AX128" s="195"/>
      <c r="AY128" s="195"/>
      <c r="AZ128" s="195"/>
      <c r="BA128" s="195"/>
      <c r="BB128" s="195"/>
      <c r="BC128" s="195"/>
      <c r="BD128" s="195"/>
      <c r="BE128" s="195"/>
      <c r="BF128" s="195"/>
      <c r="BG128" s="195"/>
      <c r="BH128" s="195"/>
      <c r="BI128" s="195"/>
      <c r="BJ128" s="195"/>
      <c r="BK128" s="195"/>
      <c r="BL128" s="195"/>
      <c r="BM128" s="195"/>
      <c r="BN128" s="195"/>
      <c r="BO128" s="195"/>
      <c r="BP128" s="195"/>
      <c r="BQ128" s="195"/>
      <c r="BR128" s="195"/>
      <c r="BS128" s="195"/>
      <c r="BT128" s="195"/>
      <c r="BU128" s="195"/>
      <c r="BV128" s="195"/>
      <c r="BW128" s="195"/>
      <c r="BX128" s="195"/>
      <c r="BY128" s="195"/>
      <c r="BZ128" s="195"/>
      <c r="CA128" s="195"/>
      <c r="CB128" s="195"/>
      <c r="CC128" s="195"/>
      <c r="CD128" s="195"/>
      <c r="CE128" s="195"/>
      <c r="CF128" s="195"/>
      <c r="CG128" s="195"/>
      <c r="CH128" s="195"/>
      <c r="CI128" s="195"/>
      <c r="CJ128" s="195"/>
      <c r="CK128" s="195"/>
      <c r="CL128" s="195"/>
      <c r="CM128" s="195"/>
      <c r="CN128" s="195"/>
      <c r="CO128" s="195"/>
      <c r="CP128" s="195"/>
      <c r="CQ128" s="195"/>
    </row>
    <row r="129" spans="3:95" x14ac:dyDescent="0.35">
      <c r="C129" s="194"/>
      <c r="D129" s="194"/>
      <c r="E129" s="194"/>
      <c r="F129" s="194"/>
      <c r="G129" s="194"/>
      <c r="H129" s="194"/>
      <c r="I129" s="194"/>
      <c r="J129" s="194"/>
      <c r="K129" s="194"/>
      <c r="L129" s="194"/>
      <c r="M129" s="194"/>
      <c r="N129" s="194"/>
      <c r="O129" s="194"/>
      <c r="P129" s="195"/>
      <c r="Q129" s="195"/>
      <c r="R129" s="195"/>
      <c r="S129" s="195"/>
      <c r="T129" s="195"/>
      <c r="U129" s="195"/>
      <c r="V129" s="195"/>
      <c r="W129" s="195"/>
      <c r="X129" s="195"/>
      <c r="Y129" s="195"/>
      <c r="Z129" s="195"/>
      <c r="AA129" s="195"/>
      <c r="AB129" s="195"/>
      <c r="AC129" s="195"/>
      <c r="AD129" s="195"/>
      <c r="AE129" s="195"/>
      <c r="AF129" s="195"/>
      <c r="AG129" s="195"/>
      <c r="AH129" s="195"/>
      <c r="AI129" s="195"/>
      <c r="AJ129" s="195"/>
      <c r="AK129" s="195"/>
      <c r="AL129" s="195"/>
      <c r="AM129" s="195"/>
      <c r="AN129" s="195"/>
      <c r="AO129" s="195"/>
      <c r="AP129" s="195"/>
      <c r="AQ129" s="195"/>
      <c r="AR129" s="195"/>
      <c r="AS129" s="195"/>
      <c r="AT129" s="195"/>
      <c r="AU129" s="195"/>
      <c r="AV129" s="195"/>
      <c r="AW129" s="195"/>
      <c r="AX129" s="195"/>
      <c r="AY129" s="195"/>
      <c r="AZ129" s="195"/>
      <c r="BA129" s="195"/>
      <c r="BB129" s="195"/>
      <c r="BC129" s="195"/>
      <c r="BD129" s="195"/>
      <c r="BE129" s="195"/>
      <c r="BF129" s="195"/>
      <c r="BG129" s="195"/>
      <c r="BH129" s="195"/>
      <c r="BI129" s="195"/>
      <c r="BJ129" s="195"/>
      <c r="BK129" s="195"/>
      <c r="BL129" s="195"/>
      <c r="BM129" s="195"/>
      <c r="BN129" s="195"/>
      <c r="BO129" s="195"/>
      <c r="BP129" s="195"/>
      <c r="BQ129" s="195"/>
      <c r="BR129" s="195"/>
      <c r="BS129" s="195"/>
      <c r="BT129" s="195"/>
      <c r="BU129" s="195"/>
      <c r="BV129" s="195"/>
      <c r="BW129" s="195"/>
      <c r="BX129" s="195"/>
      <c r="BY129" s="195"/>
      <c r="BZ129" s="195"/>
      <c r="CA129" s="195"/>
      <c r="CB129" s="195"/>
      <c r="CC129" s="195"/>
      <c r="CD129" s="195"/>
      <c r="CE129" s="195"/>
      <c r="CF129" s="195"/>
      <c r="CG129" s="195"/>
      <c r="CH129" s="195"/>
      <c r="CI129" s="195"/>
      <c r="CJ129" s="195"/>
      <c r="CK129" s="195"/>
      <c r="CL129" s="195"/>
      <c r="CM129" s="195"/>
      <c r="CN129" s="195"/>
      <c r="CO129" s="195"/>
      <c r="CP129" s="195"/>
      <c r="CQ129" s="195"/>
    </row>
    <row r="130" spans="3:95" x14ac:dyDescent="0.35">
      <c r="C130" s="194"/>
      <c r="D130" s="194"/>
      <c r="E130" s="194"/>
      <c r="F130" s="194"/>
      <c r="G130" s="194"/>
      <c r="H130" s="194"/>
      <c r="I130" s="194"/>
      <c r="J130" s="194"/>
      <c r="K130" s="194"/>
      <c r="L130" s="194"/>
      <c r="M130" s="194"/>
      <c r="N130" s="194"/>
      <c r="O130" s="194"/>
      <c r="P130" s="195"/>
      <c r="Q130" s="195"/>
      <c r="R130" s="195"/>
      <c r="S130" s="195"/>
      <c r="T130" s="195"/>
      <c r="U130" s="195"/>
      <c r="V130" s="195"/>
      <c r="W130" s="195"/>
      <c r="X130" s="195"/>
      <c r="Y130" s="195"/>
      <c r="Z130" s="195"/>
      <c r="AA130" s="195"/>
      <c r="AB130" s="195"/>
      <c r="AC130" s="195"/>
      <c r="AD130" s="195"/>
      <c r="AE130" s="195"/>
      <c r="AF130" s="195"/>
      <c r="AG130" s="195"/>
      <c r="AH130" s="195"/>
      <c r="AI130" s="195"/>
      <c r="AJ130" s="195"/>
      <c r="AK130" s="195"/>
      <c r="AL130" s="195"/>
      <c r="AM130" s="195"/>
      <c r="AN130" s="195"/>
      <c r="AO130" s="195"/>
      <c r="AP130" s="195"/>
      <c r="AQ130" s="195"/>
      <c r="AR130" s="195"/>
      <c r="AS130" s="195"/>
      <c r="AT130" s="195"/>
      <c r="AU130" s="195"/>
      <c r="AV130" s="195"/>
      <c r="AW130" s="195"/>
      <c r="AX130" s="195"/>
      <c r="AY130" s="195"/>
      <c r="AZ130" s="195"/>
      <c r="BA130" s="195"/>
      <c r="BB130" s="195"/>
      <c r="BC130" s="195"/>
      <c r="BD130" s="195"/>
      <c r="BE130" s="195"/>
      <c r="BF130" s="195"/>
      <c r="BG130" s="195"/>
      <c r="BH130" s="195"/>
      <c r="BI130" s="195"/>
      <c r="BJ130" s="195"/>
      <c r="BK130" s="195"/>
      <c r="BL130" s="195"/>
      <c r="BM130" s="195"/>
      <c r="BN130" s="195"/>
      <c r="BO130" s="195"/>
      <c r="BP130" s="195"/>
      <c r="BQ130" s="195"/>
      <c r="BR130" s="195"/>
      <c r="BS130" s="195"/>
      <c r="BT130" s="195"/>
      <c r="BU130" s="195"/>
      <c r="BV130" s="195"/>
      <c r="BW130" s="195"/>
      <c r="BX130" s="195"/>
      <c r="BY130" s="195"/>
      <c r="BZ130" s="195"/>
      <c r="CA130" s="195"/>
      <c r="CB130" s="195"/>
      <c r="CC130" s="195"/>
      <c r="CD130" s="195"/>
      <c r="CE130" s="195"/>
      <c r="CF130" s="195"/>
      <c r="CG130" s="195"/>
      <c r="CH130" s="195"/>
      <c r="CI130" s="195"/>
      <c r="CJ130" s="195"/>
      <c r="CK130" s="195"/>
      <c r="CL130" s="195"/>
      <c r="CM130" s="195"/>
      <c r="CN130" s="195"/>
      <c r="CO130" s="195"/>
      <c r="CP130" s="195"/>
      <c r="CQ130" s="195"/>
    </row>
    <row r="131" spans="3:95" x14ac:dyDescent="0.35">
      <c r="C131" s="194"/>
      <c r="D131" s="194"/>
      <c r="E131" s="194"/>
      <c r="F131" s="194"/>
      <c r="G131" s="194"/>
      <c r="H131" s="194"/>
      <c r="I131" s="194"/>
      <c r="J131" s="194"/>
      <c r="K131" s="194"/>
      <c r="L131" s="194"/>
      <c r="M131" s="194"/>
      <c r="N131" s="194"/>
      <c r="O131" s="194"/>
      <c r="P131" s="195"/>
      <c r="Q131" s="195"/>
      <c r="R131" s="195"/>
      <c r="S131" s="195"/>
      <c r="T131" s="195"/>
      <c r="U131" s="195"/>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c r="AR131" s="195"/>
      <c r="AS131" s="195"/>
      <c r="AT131" s="195"/>
      <c r="AU131" s="195"/>
      <c r="AV131" s="195"/>
      <c r="AW131" s="195"/>
      <c r="AX131" s="195"/>
      <c r="AY131" s="195"/>
      <c r="AZ131" s="195"/>
      <c r="BA131" s="195"/>
      <c r="BB131" s="195"/>
      <c r="BC131" s="195"/>
      <c r="BD131" s="195"/>
      <c r="BE131" s="195"/>
      <c r="BF131" s="195"/>
      <c r="BG131" s="195"/>
      <c r="BH131" s="195"/>
      <c r="BI131" s="195"/>
      <c r="BJ131" s="195"/>
      <c r="BK131" s="195"/>
      <c r="BL131" s="195"/>
      <c r="BM131" s="195"/>
      <c r="BN131" s="195"/>
      <c r="BO131" s="195"/>
      <c r="BP131" s="195"/>
      <c r="BQ131" s="195"/>
      <c r="BR131" s="195"/>
      <c r="BS131" s="195"/>
      <c r="BT131" s="195"/>
      <c r="BU131" s="195"/>
      <c r="BV131" s="195"/>
      <c r="BW131" s="195"/>
      <c r="BX131" s="195"/>
      <c r="BY131" s="195"/>
      <c r="BZ131" s="195"/>
      <c r="CA131" s="195"/>
      <c r="CB131" s="195"/>
      <c r="CC131" s="195"/>
      <c r="CD131" s="195"/>
      <c r="CE131" s="195"/>
      <c r="CF131" s="195"/>
      <c r="CG131" s="195"/>
      <c r="CH131" s="195"/>
      <c r="CI131" s="195"/>
      <c r="CJ131" s="195"/>
      <c r="CK131" s="195"/>
      <c r="CL131" s="195"/>
      <c r="CM131" s="195"/>
      <c r="CN131" s="195"/>
      <c r="CO131" s="195"/>
      <c r="CP131" s="195"/>
      <c r="CQ131" s="195"/>
    </row>
    <row r="132" spans="3:95" x14ac:dyDescent="0.35">
      <c r="C132" s="194"/>
      <c r="D132" s="194"/>
      <c r="E132" s="194"/>
      <c r="F132" s="194"/>
      <c r="G132" s="194"/>
      <c r="H132" s="194"/>
      <c r="I132" s="194"/>
      <c r="J132" s="194"/>
      <c r="K132" s="194"/>
      <c r="L132" s="194"/>
      <c r="M132" s="194"/>
      <c r="N132" s="194"/>
      <c r="O132" s="194"/>
      <c r="P132" s="195"/>
      <c r="Q132" s="195"/>
      <c r="R132" s="195"/>
      <c r="S132" s="195"/>
      <c r="T132" s="195"/>
      <c r="U132" s="195"/>
      <c r="V132" s="195"/>
      <c r="W132" s="195"/>
      <c r="X132" s="195"/>
      <c r="Y132" s="195"/>
      <c r="Z132" s="195"/>
      <c r="AA132" s="195"/>
      <c r="AB132" s="195"/>
      <c r="AC132" s="195"/>
      <c r="AD132" s="195"/>
      <c r="AE132" s="195"/>
      <c r="AF132" s="195"/>
      <c r="AG132" s="195"/>
      <c r="AH132" s="195"/>
      <c r="AI132" s="195"/>
      <c r="AJ132" s="195"/>
      <c r="AK132" s="195"/>
      <c r="AL132" s="195"/>
      <c r="AM132" s="195"/>
      <c r="AN132" s="195"/>
      <c r="AO132" s="195"/>
      <c r="AP132" s="195"/>
      <c r="AQ132" s="195"/>
      <c r="AR132" s="195"/>
      <c r="AS132" s="195"/>
      <c r="AT132" s="195"/>
      <c r="AU132" s="195"/>
      <c r="AV132" s="195"/>
      <c r="AW132" s="195"/>
      <c r="AX132" s="195"/>
      <c r="AY132" s="195"/>
      <c r="AZ132" s="195"/>
      <c r="BA132" s="195"/>
      <c r="BB132" s="195"/>
      <c r="BC132" s="195"/>
      <c r="BD132" s="195"/>
      <c r="BE132" s="195"/>
      <c r="BF132" s="195"/>
      <c r="BG132" s="195"/>
      <c r="BH132" s="195"/>
      <c r="BI132" s="195"/>
      <c r="BJ132" s="195"/>
      <c r="BK132" s="195"/>
      <c r="BL132" s="195"/>
      <c r="BM132" s="195"/>
      <c r="BN132" s="195"/>
      <c r="BO132" s="195"/>
      <c r="BP132" s="195"/>
      <c r="BQ132" s="195"/>
      <c r="BR132" s="195"/>
      <c r="BS132" s="195"/>
      <c r="BT132" s="195"/>
      <c r="BU132" s="195"/>
      <c r="BV132" s="195"/>
      <c r="BW132" s="195"/>
      <c r="BX132" s="195"/>
      <c r="BY132" s="195"/>
      <c r="BZ132" s="195"/>
      <c r="CA132" s="195"/>
      <c r="CB132" s="195"/>
      <c r="CC132" s="195"/>
      <c r="CD132" s="195"/>
      <c r="CE132" s="195"/>
      <c r="CF132" s="195"/>
      <c r="CG132" s="195"/>
      <c r="CH132" s="195"/>
      <c r="CI132" s="195"/>
      <c r="CJ132" s="195"/>
      <c r="CK132" s="195"/>
      <c r="CL132" s="195"/>
      <c r="CM132" s="195"/>
      <c r="CN132" s="195"/>
      <c r="CO132" s="195"/>
      <c r="CP132" s="195"/>
      <c r="CQ132" s="195"/>
    </row>
    <row r="133" spans="3:95" x14ac:dyDescent="0.35">
      <c r="C133" s="194"/>
      <c r="D133" s="194"/>
      <c r="E133" s="194"/>
      <c r="F133" s="194"/>
      <c r="G133" s="194"/>
      <c r="H133" s="194"/>
      <c r="I133" s="194"/>
      <c r="J133" s="194"/>
      <c r="K133" s="194"/>
      <c r="L133" s="194"/>
      <c r="M133" s="194"/>
      <c r="N133" s="194"/>
      <c r="O133" s="194"/>
      <c r="P133" s="195"/>
      <c r="Q133" s="195"/>
      <c r="R133" s="195"/>
      <c r="S133" s="195"/>
      <c r="T133" s="195"/>
      <c r="U133" s="195"/>
      <c r="V133" s="195"/>
      <c r="W133" s="195"/>
      <c r="X133" s="195"/>
      <c r="Y133" s="195"/>
      <c r="Z133" s="195"/>
      <c r="AA133" s="195"/>
      <c r="AB133" s="195"/>
      <c r="AC133" s="195"/>
      <c r="AD133" s="195"/>
      <c r="AE133" s="195"/>
      <c r="AF133" s="195"/>
      <c r="AG133" s="195"/>
      <c r="AH133" s="195"/>
      <c r="AI133" s="195"/>
      <c r="AJ133" s="195"/>
      <c r="AK133" s="195"/>
      <c r="AL133" s="195"/>
      <c r="AM133" s="195"/>
      <c r="AN133" s="195"/>
      <c r="AO133" s="195"/>
      <c r="AP133" s="195"/>
      <c r="AQ133" s="195"/>
      <c r="AR133" s="195"/>
      <c r="AS133" s="195"/>
      <c r="AT133" s="195"/>
      <c r="AU133" s="195"/>
      <c r="AV133" s="195"/>
      <c r="AW133" s="195"/>
      <c r="AX133" s="195"/>
      <c r="AY133" s="195"/>
      <c r="AZ133" s="195"/>
      <c r="BA133" s="195"/>
      <c r="BB133" s="195"/>
      <c r="BC133" s="195"/>
      <c r="BD133" s="195"/>
      <c r="BE133" s="195"/>
      <c r="BF133" s="195"/>
      <c r="BG133" s="195"/>
      <c r="BH133" s="195"/>
      <c r="BI133" s="195"/>
      <c r="BJ133" s="195"/>
      <c r="BK133" s="195"/>
      <c r="BL133" s="195"/>
      <c r="BM133" s="195"/>
      <c r="BN133" s="195"/>
      <c r="BO133" s="195"/>
      <c r="BP133" s="195"/>
      <c r="BQ133" s="195"/>
      <c r="BR133" s="195"/>
      <c r="BS133" s="195"/>
      <c r="BT133" s="195"/>
      <c r="BU133" s="195"/>
      <c r="BV133" s="195"/>
      <c r="BW133" s="195"/>
      <c r="BX133" s="195"/>
      <c r="BY133" s="195"/>
      <c r="BZ133" s="195"/>
      <c r="CA133" s="195"/>
      <c r="CB133" s="195"/>
      <c r="CC133" s="195"/>
      <c r="CD133" s="195"/>
      <c r="CE133" s="195"/>
      <c r="CF133" s="195"/>
      <c r="CG133" s="195"/>
      <c r="CH133" s="195"/>
      <c r="CI133" s="195"/>
      <c r="CJ133" s="195"/>
      <c r="CK133" s="195"/>
      <c r="CL133" s="195"/>
      <c r="CM133" s="195"/>
      <c r="CN133" s="195"/>
      <c r="CO133" s="195"/>
      <c r="CP133" s="195"/>
      <c r="CQ133" s="195"/>
    </row>
    <row r="134" spans="3:95" x14ac:dyDescent="0.35">
      <c r="C134" s="194"/>
      <c r="D134" s="194"/>
      <c r="E134" s="194"/>
      <c r="F134" s="194"/>
      <c r="G134" s="194"/>
      <c r="H134" s="194"/>
      <c r="I134" s="194"/>
      <c r="J134" s="194"/>
      <c r="K134" s="194"/>
      <c r="L134" s="194"/>
      <c r="M134" s="194"/>
      <c r="N134" s="194"/>
      <c r="O134" s="194"/>
      <c r="P134" s="195"/>
      <c r="Q134" s="195"/>
      <c r="R134" s="195"/>
      <c r="S134" s="195"/>
      <c r="T134" s="195"/>
      <c r="U134" s="195"/>
      <c r="V134" s="195"/>
      <c r="W134" s="195"/>
      <c r="X134" s="195"/>
      <c r="Y134" s="195"/>
      <c r="Z134" s="195"/>
      <c r="AA134" s="195"/>
      <c r="AB134" s="195"/>
      <c r="AC134" s="195"/>
      <c r="AD134" s="195"/>
      <c r="AE134" s="195"/>
      <c r="AF134" s="195"/>
      <c r="AG134" s="195"/>
      <c r="AH134" s="195"/>
      <c r="AI134" s="195"/>
      <c r="AJ134" s="195"/>
      <c r="AK134" s="195"/>
      <c r="AL134" s="195"/>
      <c r="AM134" s="195"/>
      <c r="AN134" s="195"/>
      <c r="AO134" s="195"/>
      <c r="AP134" s="195"/>
      <c r="AQ134" s="195"/>
      <c r="AR134" s="195"/>
      <c r="AS134" s="195"/>
      <c r="AT134" s="195"/>
      <c r="AU134" s="195"/>
      <c r="AV134" s="195"/>
      <c r="AW134" s="195"/>
      <c r="AX134" s="195"/>
      <c r="AY134" s="195"/>
      <c r="AZ134" s="195"/>
      <c r="BA134" s="195"/>
      <c r="BB134" s="195"/>
      <c r="BC134" s="195"/>
      <c r="BD134" s="195"/>
      <c r="BE134" s="195"/>
      <c r="BF134" s="195"/>
      <c r="BG134" s="195"/>
      <c r="BH134" s="195"/>
      <c r="BI134" s="195"/>
      <c r="BJ134" s="195"/>
      <c r="BK134" s="195"/>
      <c r="BL134" s="195"/>
      <c r="BM134" s="195"/>
      <c r="BN134" s="195"/>
      <c r="BO134" s="195"/>
      <c r="BP134" s="195"/>
      <c r="BQ134" s="195"/>
      <c r="BR134" s="195"/>
      <c r="BS134" s="195"/>
      <c r="BT134" s="195"/>
      <c r="BU134" s="195"/>
      <c r="BV134" s="195"/>
      <c r="BW134" s="195"/>
      <c r="BX134" s="195"/>
      <c r="BY134" s="195"/>
      <c r="BZ134" s="195"/>
      <c r="CA134" s="195"/>
      <c r="CB134" s="195"/>
      <c r="CC134" s="195"/>
      <c r="CD134" s="195"/>
      <c r="CE134" s="195"/>
      <c r="CF134" s="195"/>
      <c r="CG134" s="195"/>
      <c r="CH134" s="195"/>
      <c r="CI134" s="195"/>
      <c r="CJ134" s="195"/>
      <c r="CK134" s="195"/>
      <c r="CL134" s="195"/>
      <c r="CM134" s="195"/>
      <c r="CN134" s="195"/>
      <c r="CO134" s="195"/>
      <c r="CP134" s="195"/>
      <c r="CQ134" s="195"/>
    </row>
    <row r="135" spans="3:95" x14ac:dyDescent="0.35">
      <c r="C135" s="194"/>
      <c r="D135" s="194"/>
      <c r="E135" s="194"/>
      <c r="F135" s="194"/>
      <c r="G135" s="194"/>
      <c r="H135" s="194"/>
      <c r="I135" s="194"/>
      <c r="J135" s="194"/>
      <c r="K135" s="194"/>
      <c r="L135" s="194"/>
      <c r="M135" s="194"/>
      <c r="N135" s="194"/>
      <c r="O135" s="194"/>
      <c r="P135" s="195"/>
      <c r="Q135" s="195"/>
      <c r="R135" s="195"/>
      <c r="S135" s="195"/>
      <c r="T135" s="195"/>
      <c r="U135" s="195"/>
      <c r="V135" s="195"/>
      <c r="W135" s="195"/>
      <c r="X135" s="195"/>
      <c r="Y135" s="195"/>
      <c r="Z135" s="195"/>
      <c r="AA135" s="195"/>
      <c r="AB135" s="195"/>
      <c r="AC135" s="195"/>
      <c r="AD135" s="195"/>
      <c r="AE135" s="195"/>
      <c r="AF135" s="195"/>
      <c r="AG135" s="195"/>
      <c r="AH135" s="195"/>
      <c r="AI135" s="195"/>
      <c r="AJ135" s="195"/>
      <c r="AK135" s="195"/>
      <c r="AL135" s="195"/>
      <c r="AM135" s="195"/>
      <c r="AN135" s="195"/>
      <c r="AO135" s="195"/>
      <c r="AP135" s="195"/>
      <c r="AQ135" s="195"/>
      <c r="AR135" s="195"/>
      <c r="AS135" s="195"/>
      <c r="AT135" s="195"/>
      <c r="AU135" s="195"/>
      <c r="AV135" s="195"/>
      <c r="AW135" s="195"/>
      <c r="AX135" s="195"/>
      <c r="AY135" s="195"/>
      <c r="AZ135" s="195"/>
      <c r="BA135" s="195"/>
      <c r="BB135" s="195"/>
      <c r="BC135" s="195"/>
      <c r="BD135" s="195"/>
      <c r="BE135" s="195"/>
      <c r="BF135" s="195"/>
      <c r="BG135" s="195"/>
      <c r="BH135" s="195"/>
      <c r="BI135" s="195"/>
      <c r="BJ135" s="195"/>
      <c r="BK135" s="195"/>
      <c r="BL135" s="195"/>
      <c r="BM135" s="195"/>
      <c r="BN135" s="195"/>
      <c r="BO135" s="195"/>
      <c r="BP135" s="195"/>
      <c r="BQ135" s="195"/>
      <c r="BR135" s="195"/>
      <c r="BS135" s="195"/>
      <c r="BT135" s="195"/>
      <c r="BU135" s="195"/>
      <c r="BV135" s="195"/>
      <c r="BW135" s="195"/>
      <c r="BX135" s="195"/>
      <c r="BY135" s="195"/>
      <c r="BZ135" s="195"/>
      <c r="CA135" s="195"/>
      <c r="CB135" s="195"/>
      <c r="CC135" s="195"/>
      <c r="CD135" s="195"/>
      <c r="CE135" s="195"/>
      <c r="CF135" s="195"/>
      <c r="CG135" s="195"/>
      <c r="CH135" s="195"/>
      <c r="CI135" s="195"/>
      <c r="CJ135" s="195"/>
      <c r="CK135" s="195"/>
      <c r="CL135" s="195"/>
      <c r="CM135" s="195"/>
      <c r="CN135" s="195"/>
      <c r="CO135" s="195"/>
      <c r="CP135" s="195"/>
      <c r="CQ135" s="195"/>
    </row>
    <row r="136" spans="3:95" x14ac:dyDescent="0.35">
      <c r="C136" s="194"/>
      <c r="D136" s="194"/>
      <c r="E136" s="194"/>
      <c r="F136" s="194"/>
      <c r="G136" s="194"/>
      <c r="H136" s="194"/>
      <c r="I136" s="194"/>
      <c r="J136" s="194"/>
      <c r="K136" s="194"/>
      <c r="L136" s="194"/>
      <c r="M136" s="194"/>
      <c r="N136" s="194"/>
      <c r="O136" s="194"/>
      <c r="P136" s="195"/>
      <c r="Q136" s="195"/>
      <c r="R136" s="195"/>
      <c r="S136" s="195"/>
      <c r="T136" s="195"/>
      <c r="U136" s="195"/>
      <c r="V136" s="195"/>
      <c r="W136" s="195"/>
      <c r="X136" s="195"/>
      <c r="Y136" s="195"/>
      <c r="Z136" s="195"/>
      <c r="AA136" s="195"/>
      <c r="AB136" s="195"/>
      <c r="AC136" s="195"/>
      <c r="AD136" s="195"/>
      <c r="AE136" s="195"/>
      <c r="AF136" s="195"/>
      <c r="AG136" s="195"/>
      <c r="AH136" s="195"/>
      <c r="AI136" s="195"/>
      <c r="AJ136" s="195"/>
      <c r="AK136" s="195"/>
      <c r="AL136" s="195"/>
      <c r="AM136" s="195"/>
      <c r="AN136" s="195"/>
      <c r="AO136" s="195"/>
      <c r="AP136" s="195"/>
      <c r="AQ136" s="195"/>
      <c r="AR136" s="195"/>
      <c r="AS136" s="195"/>
      <c r="AT136" s="195"/>
      <c r="AU136" s="195"/>
      <c r="AV136" s="195"/>
      <c r="AW136" s="195"/>
      <c r="AX136" s="195"/>
      <c r="AY136" s="195"/>
      <c r="AZ136" s="195"/>
      <c r="BA136" s="195"/>
      <c r="BB136" s="195"/>
      <c r="BC136" s="195"/>
      <c r="BD136" s="195"/>
      <c r="BE136" s="195"/>
      <c r="BF136" s="195"/>
      <c r="BG136" s="195"/>
      <c r="BH136" s="195"/>
      <c r="BI136" s="195"/>
      <c r="BJ136" s="195"/>
      <c r="BK136" s="195"/>
      <c r="BL136" s="195"/>
      <c r="BM136" s="195"/>
      <c r="BN136" s="195"/>
      <c r="BO136" s="195"/>
      <c r="BP136" s="195"/>
      <c r="BQ136" s="195"/>
      <c r="BR136" s="195"/>
      <c r="BS136" s="195"/>
      <c r="BT136" s="195"/>
      <c r="BU136" s="195"/>
      <c r="BV136" s="195"/>
      <c r="BW136" s="195"/>
      <c r="BX136" s="195"/>
      <c r="BY136" s="195"/>
      <c r="BZ136" s="195"/>
      <c r="CA136" s="195"/>
      <c r="CB136" s="195"/>
      <c r="CC136" s="195"/>
      <c r="CD136" s="195"/>
      <c r="CE136" s="195"/>
      <c r="CF136" s="195"/>
      <c r="CG136" s="195"/>
      <c r="CH136" s="195"/>
      <c r="CI136" s="195"/>
      <c r="CJ136" s="195"/>
      <c r="CK136" s="195"/>
      <c r="CL136" s="195"/>
      <c r="CM136" s="195"/>
      <c r="CN136" s="195"/>
      <c r="CO136" s="195"/>
      <c r="CP136" s="195"/>
      <c r="CQ136" s="195"/>
    </row>
    <row r="137" spans="3:95" x14ac:dyDescent="0.35">
      <c r="C137" s="194"/>
      <c r="D137" s="194"/>
      <c r="E137" s="194"/>
      <c r="F137" s="194"/>
      <c r="G137" s="194"/>
      <c r="H137" s="194"/>
      <c r="I137" s="194"/>
      <c r="J137" s="194"/>
      <c r="K137" s="194"/>
      <c r="L137" s="194"/>
      <c r="M137" s="194"/>
      <c r="N137" s="194"/>
      <c r="O137" s="194"/>
      <c r="P137" s="195"/>
      <c r="Q137" s="195"/>
      <c r="R137" s="195"/>
      <c r="S137" s="195"/>
      <c r="T137" s="195"/>
      <c r="U137" s="195"/>
      <c r="V137" s="195"/>
      <c r="W137" s="195"/>
      <c r="X137" s="195"/>
      <c r="Y137" s="195"/>
      <c r="Z137" s="195"/>
      <c r="AA137" s="195"/>
      <c r="AB137" s="195"/>
      <c r="AC137" s="195"/>
      <c r="AD137" s="195"/>
      <c r="AE137" s="195"/>
      <c r="AF137" s="195"/>
      <c r="AG137" s="195"/>
      <c r="AH137" s="195"/>
      <c r="AI137" s="195"/>
      <c r="AJ137" s="195"/>
      <c r="AK137" s="195"/>
      <c r="AL137" s="195"/>
      <c r="AM137" s="195"/>
      <c r="AN137" s="195"/>
      <c r="AO137" s="195"/>
      <c r="AP137" s="195"/>
      <c r="AQ137" s="195"/>
      <c r="AR137" s="195"/>
      <c r="AS137" s="195"/>
      <c r="AT137" s="195"/>
      <c r="AU137" s="195"/>
      <c r="AV137" s="195"/>
      <c r="AW137" s="195"/>
      <c r="AX137" s="195"/>
      <c r="AY137" s="195"/>
      <c r="AZ137" s="195"/>
      <c r="BA137" s="195"/>
      <c r="BB137" s="195"/>
      <c r="BC137" s="195"/>
      <c r="BD137" s="195"/>
      <c r="BE137" s="195"/>
      <c r="BF137" s="195"/>
      <c r="BG137" s="195"/>
      <c r="BH137" s="195"/>
      <c r="BI137" s="195"/>
      <c r="BJ137" s="195"/>
      <c r="BK137" s="195"/>
      <c r="BL137" s="195"/>
      <c r="BM137" s="195"/>
      <c r="BN137" s="195"/>
      <c r="BO137" s="195"/>
      <c r="BP137" s="195"/>
      <c r="BQ137" s="195"/>
      <c r="BR137" s="195"/>
      <c r="BS137" s="195"/>
      <c r="BT137" s="195"/>
      <c r="BU137" s="195"/>
      <c r="BV137" s="195"/>
      <c r="BW137" s="195"/>
      <c r="BX137" s="195"/>
      <c r="BY137" s="195"/>
      <c r="BZ137" s="195"/>
      <c r="CA137" s="195"/>
      <c r="CB137" s="195"/>
      <c r="CC137" s="195"/>
      <c r="CD137" s="195"/>
      <c r="CE137" s="195"/>
      <c r="CF137" s="195"/>
      <c r="CG137" s="195"/>
      <c r="CH137" s="195"/>
      <c r="CI137" s="195"/>
      <c r="CJ137" s="195"/>
      <c r="CK137" s="195"/>
      <c r="CL137" s="195"/>
      <c r="CM137" s="195"/>
      <c r="CN137" s="195"/>
      <c r="CO137" s="195"/>
      <c r="CP137" s="195"/>
      <c r="CQ137" s="195"/>
    </row>
    <row r="138" spans="3:95" x14ac:dyDescent="0.35">
      <c r="C138" s="194"/>
      <c r="D138" s="194"/>
      <c r="E138" s="194"/>
      <c r="F138" s="194"/>
      <c r="G138" s="194"/>
      <c r="H138" s="194"/>
      <c r="I138" s="194"/>
      <c r="J138" s="194"/>
      <c r="K138" s="194"/>
      <c r="L138" s="194"/>
      <c r="M138" s="194"/>
      <c r="N138" s="194"/>
      <c r="O138" s="194"/>
      <c r="P138" s="195"/>
      <c r="Q138" s="195"/>
      <c r="R138" s="195"/>
      <c r="S138" s="195"/>
      <c r="T138" s="195"/>
      <c r="U138" s="195"/>
      <c r="V138" s="195"/>
      <c r="W138" s="195"/>
      <c r="X138" s="195"/>
      <c r="Y138" s="195"/>
      <c r="Z138" s="195"/>
      <c r="AA138" s="195"/>
      <c r="AB138" s="195"/>
      <c r="AC138" s="195"/>
      <c r="AD138" s="195"/>
      <c r="AE138" s="195"/>
      <c r="AF138" s="195"/>
      <c r="AG138" s="195"/>
      <c r="AH138" s="195"/>
      <c r="AI138" s="195"/>
      <c r="AJ138" s="195"/>
      <c r="AK138" s="195"/>
      <c r="AL138" s="195"/>
      <c r="AM138" s="195"/>
      <c r="AN138" s="195"/>
      <c r="AO138" s="195"/>
      <c r="AP138" s="195"/>
      <c r="AQ138" s="195"/>
      <c r="AR138" s="195"/>
      <c r="AS138" s="195"/>
      <c r="AT138" s="195"/>
      <c r="AU138" s="195"/>
      <c r="AV138" s="195"/>
      <c r="AW138" s="195"/>
      <c r="AX138" s="195"/>
      <c r="AY138" s="195"/>
      <c r="AZ138" s="195"/>
      <c r="BA138" s="195"/>
      <c r="BB138" s="195"/>
      <c r="BC138" s="195"/>
      <c r="BD138" s="195"/>
      <c r="BE138" s="195"/>
      <c r="BF138" s="195"/>
      <c r="BG138" s="195"/>
      <c r="BH138" s="195"/>
      <c r="BI138" s="195"/>
      <c r="BJ138" s="195"/>
      <c r="BK138" s="195"/>
      <c r="BL138" s="195"/>
      <c r="BM138" s="195"/>
      <c r="BN138" s="195"/>
      <c r="BO138" s="195"/>
      <c r="BP138" s="195"/>
      <c r="BQ138" s="195"/>
      <c r="BR138" s="195"/>
      <c r="BS138" s="195"/>
      <c r="BT138" s="195"/>
      <c r="BU138" s="195"/>
      <c r="BV138" s="195"/>
      <c r="BW138" s="195"/>
      <c r="BX138" s="195"/>
      <c r="BY138" s="195"/>
      <c r="BZ138" s="195"/>
      <c r="CA138" s="195"/>
      <c r="CB138" s="195"/>
      <c r="CC138" s="195"/>
      <c r="CD138" s="195"/>
      <c r="CE138" s="195"/>
      <c r="CF138" s="195"/>
      <c r="CG138" s="195"/>
      <c r="CH138" s="195"/>
      <c r="CI138" s="195"/>
      <c r="CJ138" s="195"/>
      <c r="CK138" s="195"/>
      <c r="CL138" s="195"/>
      <c r="CM138" s="195"/>
      <c r="CN138" s="195"/>
      <c r="CO138" s="195"/>
      <c r="CP138" s="195"/>
      <c r="CQ138" s="195"/>
    </row>
    <row r="139" spans="3:95" x14ac:dyDescent="0.35">
      <c r="C139" s="194"/>
      <c r="D139" s="194"/>
      <c r="E139" s="194"/>
      <c r="F139" s="194"/>
      <c r="G139" s="194"/>
      <c r="H139" s="194"/>
      <c r="I139" s="194"/>
      <c r="J139" s="194"/>
      <c r="K139" s="194"/>
      <c r="L139" s="194"/>
      <c r="M139" s="194"/>
      <c r="N139" s="194"/>
      <c r="O139" s="194"/>
      <c r="P139" s="195"/>
      <c r="Q139" s="195"/>
      <c r="R139" s="195"/>
      <c r="S139" s="195"/>
      <c r="T139" s="195"/>
      <c r="U139" s="195"/>
      <c r="V139" s="195"/>
      <c r="W139" s="195"/>
      <c r="X139" s="195"/>
      <c r="Y139" s="195"/>
      <c r="Z139" s="195"/>
      <c r="AA139" s="195"/>
      <c r="AB139" s="195"/>
      <c r="AC139" s="195"/>
      <c r="AD139" s="195"/>
      <c r="AE139" s="195"/>
      <c r="AF139" s="195"/>
      <c r="AG139" s="195"/>
      <c r="AH139" s="195"/>
      <c r="AI139" s="195"/>
      <c r="AJ139" s="195"/>
      <c r="AK139" s="195"/>
      <c r="AL139" s="195"/>
      <c r="AM139" s="195"/>
      <c r="AN139" s="195"/>
      <c r="AO139" s="195"/>
      <c r="AP139" s="195"/>
      <c r="AQ139" s="195"/>
      <c r="AR139" s="195"/>
      <c r="AS139" s="195"/>
      <c r="AT139" s="195"/>
      <c r="AU139" s="195"/>
      <c r="AV139" s="195"/>
      <c r="AW139" s="195"/>
      <c r="AX139" s="195"/>
      <c r="AY139" s="195"/>
      <c r="AZ139" s="195"/>
      <c r="BA139" s="195"/>
      <c r="BB139" s="195"/>
      <c r="BC139" s="195"/>
      <c r="BD139" s="195"/>
      <c r="BE139" s="195"/>
      <c r="BF139" s="195"/>
      <c r="BG139" s="195"/>
      <c r="BH139" s="195"/>
      <c r="BI139" s="195"/>
      <c r="BJ139" s="195"/>
      <c r="BK139" s="195"/>
      <c r="BL139" s="195"/>
      <c r="BM139" s="195"/>
      <c r="BN139" s="195"/>
      <c r="BO139" s="195"/>
      <c r="BP139" s="195"/>
      <c r="BQ139" s="195"/>
      <c r="BR139" s="195"/>
      <c r="BS139" s="195"/>
      <c r="BT139" s="195"/>
      <c r="BU139" s="195"/>
      <c r="BV139" s="195"/>
      <c r="BW139" s="195"/>
      <c r="BX139" s="195"/>
      <c r="BY139" s="195"/>
      <c r="BZ139" s="195"/>
      <c r="CA139" s="195"/>
      <c r="CB139" s="195"/>
      <c r="CC139" s="195"/>
      <c r="CD139" s="195"/>
      <c r="CE139" s="195"/>
      <c r="CF139" s="195"/>
      <c r="CG139" s="195"/>
      <c r="CH139" s="195"/>
      <c r="CI139" s="195"/>
      <c r="CJ139" s="195"/>
      <c r="CK139" s="195"/>
      <c r="CL139" s="195"/>
      <c r="CM139" s="195"/>
      <c r="CN139" s="195"/>
      <c r="CO139" s="195"/>
      <c r="CP139" s="195"/>
      <c r="CQ139" s="195"/>
    </row>
    <row r="140" spans="3:95" x14ac:dyDescent="0.35">
      <c r="C140" s="194"/>
      <c r="D140" s="194"/>
      <c r="E140" s="194"/>
      <c r="F140" s="194"/>
      <c r="G140" s="194"/>
      <c r="H140" s="194"/>
      <c r="I140" s="194"/>
      <c r="J140" s="194"/>
      <c r="K140" s="194"/>
      <c r="L140" s="194"/>
      <c r="M140" s="194"/>
      <c r="N140" s="194"/>
      <c r="O140" s="194"/>
      <c r="P140" s="195"/>
      <c r="Q140" s="195"/>
      <c r="R140" s="195"/>
      <c r="S140" s="195"/>
      <c r="T140" s="195"/>
      <c r="U140" s="195"/>
      <c r="V140" s="195"/>
      <c r="W140" s="195"/>
      <c r="X140" s="195"/>
      <c r="Y140" s="195"/>
      <c r="Z140" s="195"/>
      <c r="AA140" s="195"/>
      <c r="AB140" s="195"/>
      <c r="AC140" s="195"/>
      <c r="AD140" s="195"/>
      <c r="AE140" s="195"/>
      <c r="AF140" s="195"/>
      <c r="AG140" s="195"/>
      <c r="AH140" s="195"/>
      <c r="AI140" s="195"/>
      <c r="AJ140" s="195"/>
      <c r="AK140" s="195"/>
      <c r="AL140" s="195"/>
      <c r="AM140" s="195"/>
      <c r="AN140" s="195"/>
      <c r="AO140" s="195"/>
      <c r="AP140" s="195"/>
      <c r="AQ140" s="195"/>
      <c r="AR140" s="195"/>
      <c r="AS140" s="195"/>
      <c r="AT140" s="195"/>
      <c r="AU140" s="195"/>
      <c r="AV140" s="195"/>
      <c r="AW140" s="195"/>
      <c r="AX140" s="195"/>
      <c r="AY140" s="195"/>
      <c r="AZ140" s="195"/>
      <c r="BA140" s="195"/>
      <c r="BB140" s="195"/>
      <c r="BC140" s="195"/>
      <c r="BD140" s="195"/>
      <c r="BE140" s="195"/>
      <c r="BF140" s="195"/>
      <c r="BG140" s="195"/>
      <c r="BH140" s="195"/>
      <c r="BI140" s="195"/>
      <c r="BJ140" s="195"/>
      <c r="BK140" s="195"/>
      <c r="BL140" s="195"/>
      <c r="BM140" s="195"/>
      <c r="BN140" s="195"/>
      <c r="BO140" s="195"/>
      <c r="BP140" s="195"/>
      <c r="BQ140" s="195"/>
      <c r="BR140" s="195"/>
      <c r="BS140" s="195"/>
      <c r="BT140" s="195"/>
      <c r="BU140" s="195"/>
      <c r="BV140" s="195"/>
      <c r="BW140" s="195"/>
      <c r="BX140" s="195"/>
      <c r="BY140" s="195"/>
      <c r="BZ140" s="195"/>
      <c r="CA140" s="195"/>
      <c r="CB140" s="195"/>
      <c r="CC140" s="195"/>
      <c r="CD140" s="195"/>
      <c r="CE140" s="195"/>
      <c r="CF140" s="195"/>
      <c r="CG140" s="195"/>
      <c r="CH140" s="195"/>
      <c r="CI140" s="195"/>
      <c r="CJ140" s="195"/>
      <c r="CK140" s="195"/>
      <c r="CL140" s="195"/>
      <c r="CM140" s="195"/>
      <c r="CN140" s="195"/>
      <c r="CO140" s="195"/>
      <c r="CP140" s="195"/>
      <c r="CQ140" s="195"/>
    </row>
    <row r="141" spans="3:95" x14ac:dyDescent="0.35">
      <c r="C141" s="194"/>
      <c r="D141" s="194"/>
      <c r="E141" s="194"/>
      <c r="F141" s="194"/>
      <c r="G141" s="194"/>
      <c r="H141" s="194"/>
      <c r="I141" s="194"/>
      <c r="J141" s="194"/>
      <c r="K141" s="194"/>
      <c r="L141" s="194"/>
      <c r="M141" s="194"/>
      <c r="N141" s="194"/>
      <c r="O141" s="194"/>
      <c r="P141" s="195"/>
      <c r="Q141" s="195"/>
      <c r="R141" s="195"/>
      <c r="S141" s="195"/>
      <c r="T141" s="195"/>
      <c r="U141" s="195"/>
      <c r="V141" s="195"/>
      <c r="W141" s="195"/>
      <c r="X141" s="195"/>
      <c r="Y141" s="195"/>
      <c r="Z141" s="195"/>
      <c r="AA141" s="195"/>
      <c r="AB141" s="195"/>
      <c r="AC141" s="195"/>
      <c r="AD141" s="195"/>
      <c r="AE141" s="195"/>
      <c r="AF141" s="195"/>
      <c r="AG141" s="195"/>
      <c r="AH141" s="195"/>
      <c r="AI141" s="195"/>
      <c r="AJ141" s="195"/>
      <c r="AK141" s="195"/>
      <c r="AL141" s="195"/>
      <c r="AM141" s="195"/>
      <c r="AN141" s="195"/>
      <c r="AO141" s="195"/>
      <c r="AP141" s="195"/>
      <c r="AQ141" s="195"/>
      <c r="AR141" s="195"/>
      <c r="AS141" s="195"/>
      <c r="AT141" s="195"/>
      <c r="AU141" s="195"/>
      <c r="AV141" s="195"/>
      <c r="AW141" s="195"/>
      <c r="AX141" s="195"/>
      <c r="AY141" s="195"/>
      <c r="AZ141" s="195"/>
      <c r="BA141" s="195"/>
      <c r="BB141" s="195"/>
      <c r="BC141" s="195"/>
      <c r="BD141" s="195"/>
      <c r="BE141" s="195"/>
      <c r="BF141" s="195"/>
      <c r="BG141" s="195"/>
      <c r="BH141" s="195"/>
      <c r="BI141" s="195"/>
      <c r="BJ141" s="195"/>
      <c r="BK141" s="195"/>
      <c r="BL141" s="195"/>
      <c r="BM141" s="195"/>
      <c r="BN141" s="195"/>
      <c r="BO141" s="195"/>
      <c r="BP141" s="195"/>
      <c r="BQ141" s="195"/>
      <c r="BR141" s="195"/>
      <c r="BS141" s="195"/>
      <c r="BT141" s="195"/>
      <c r="BU141" s="195"/>
      <c r="BV141" s="195"/>
      <c r="BW141" s="195"/>
      <c r="BX141" s="195"/>
      <c r="BY141" s="195"/>
      <c r="BZ141" s="195"/>
      <c r="CA141" s="195"/>
      <c r="CB141" s="195"/>
      <c r="CC141" s="195"/>
      <c r="CD141" s="195"/>
      <c r="CE141" s="195"/>
      <c r="CF141" s="195"/>
      <c r="CG141" s="195"/>
      <c r="CH141" s="195"/>
      <c r="CI141" s="195"/>
      <c r="CJ141" s="195"/>
      <c r="CK141" s="195"/>
      <c r="CL141" s="195"/>
      <c r="CM141" s="195"/>
      <c r="CN141" s="195"/>
      <c r="CO141" s="195"/>
      <c r="CP141" s="195"/>
      <c r="CQ141" s="195"/>
    </row>
    <row r="142" spans="3:95" x14ac:dyDescent="0.35">
      <c r="C142" s="194"/>
      <c r="D142" s="194"/>
      <c r="E142" s="194"/>
      <c r="F142" s="194"/>
      <c r="G142" s="194"/>
      <c r="H142" s="194"/>
      <c r="I142" s="194"/>
      <c r="J142" s="194"/>
      <c r="K142" s="194"/>
      <c r="L142" s="194"/>
      <c r="M142" s="194"/>
      <c r="N142" s="194"/>
      <c r="O142" s="194"/>
      <c r="P142" s="195"/>
      <c r="Q142" s="195"/>
      <c r="R142" s="195"/>
      <c r="S142" s="195"/>
      <c r="T142" s="195"/>
      <c r="U142" s="195"/>
      <c r="V142" s="195"/>
      <c r="W142" s="195"/>
      <c r="X142" s="195"/>
      <c r="Y142" s="195"/>
      <c r="Z142" s="195"/>
      <c r="AA142" s="195"/>
      <c r="AB142" s="195"/>
      <c r="AC142" s="195"/>
      <c r="AD142" s="195"/>
      <c r="AE142" s="195"/>
      <c r="AF142" s="195"/>
      <c r="AG142" s="195"/>
      <c r="AH142" s="195"/>
      <c r="AI142" s="195"/>
      <c r="AJ142" s="195"/>
      <c r="AK142" s="195"/>
      <c r="AL142" s="195"/>
      <c r="AM142" s="195"/>
      <c r="AN142" s="195"/>
      <c r="AO142" s="195"/>
      <c r="AP142" s="195"/>
      <c r="AQ142" s="195"/>
      <c r="AR142" s="195"/>
      <c r="AS142" s="195"/>
      <c r="AT142" s="195"/>
      <c r="AU142" s="195"/>
      <c r="AV142" s="195"/>
      <c r="AW142" s="195"/>
      <c r="AX142" s="195"/>
      <c r="AY142" s="195"/>
      <c r="AZ142" s="195"/>
      <c r="BA142" s="195"/>
      <c r="BB142" s="195"/>
      <c r="BC142" s="195"/>
      <c r="BD142" s="195"/>
      <c r="BE142" s="195"/>
      <c r="BF142" s="195"/>
      <c r="BG142" s="195"/>
      <c r="BH142" s="195"/>
      <c r="BI142" s="195"/>
      <c r="BJ142" s="195"/>
      <c r="BK142" s="195"/>
      <c r="BL142" s="195"/>
      <c r="BM142" s="195"/>
      <c r="BN142" s="195"/>
      <c r="BO142" s="195"/>
      <c r="BP142" s="195"/>
      <c r="BQ142" s="195"/>
      <c r="BR142" s="195"/>
      <c r="BS142" s="195"/>
      <c r="BT142" s="195"/>
      <c r="BU142" s="195"/>
      <c r="BV142" s="195"/>
      <c r="BW142" s="195"/>
      <c r="BX142" s="195"/>
      <c r="BY142" s="195"/>
      <c r="BZ142" s="195"/>
      <c r="CA142" s="195"/>
      <c r="CB142" s="195"/>
      <c r="CC142" s="195"/>
      <c r="CD142" s="195"/>
      <c r="CE142" s="195"/>
      <c r="CF142" s="195"/>
      <c r="CG142" s="195"/>
      <c r="CH142" s="195"/>
      <c r="CI142" s="195"/>
      <c r="CJ142" s="195"/>
      <c r="CK142" s="195"/>
      <c r="CL142" s="195"/>
      <c r="CM142" s="195"/>
      <c r="CN142" s="195"/>
      <c r="CO142" s="195"/>
      <c r="CP142" s="195"/>
      <c r="CQ142" s="195"/>
    </row>
    <row r="143" spans="3:95" x14ac:dyDescent="0.35">
      <c r="C143" s="194"/>
      <c r="D143" s="194"/>
      <c r="E143" s="194"/>
      <c r="F143" s="194"/>
      <c r="G143" s="194"/>
      <c r="H143" s="194"/>
      <c r="I143" s="194"/>
      <c r="J143" s="194"/>
      <c r="K143" s="194"/>
      <c r="L143" s="194"/>
      <c r="M143" s="194"/>
      <c r="N143" s="194"/>
      <c r="O143" s="194"/>
      <c r="P143" s="195"/>
      <c r="Q143" s="195"/>
      <c r="R143" s="195"/>
      <c r="S143" s="195"/>
      <c r="T143" s="195"/>
      <c r="U143" s="195"/>
      <c r="V143" s="195"/>
      <c r="W143" s="195"/>
      <c r="X143" s="195"/>
      <c r="Y143" s="195"/>
      <c r="Z143" s="195"/>
      <c r="AA143" s="195"/>
      <c r="AB143" s="195"/>
      <c r="AC143" s="195"/>
      <c r="AD143" s="195"/>
      <c r="AE143" s="195"/>
      <c r="AF143" s="195"/>
      <c r="AG143" s="195"/>
      <c r="AH143" s="195"/>
      <c r="AI143" s="195"/>
      <c r="AJ143" s="195"/>
      <c r="AK143" s="195"/>
      <c r="AL143" s="195"/>
      <c r="AM143" s="195"/>
      <c r="AN143" s="195"/>
      <c r="AO143" s="195"/>
      <c r="AP143" s="195"/>
      <c r="AQ143" s="195"/>
      <c r="AR143" s="195"/>
      <c r="AS143" s="195"/>
      <c r="AT143" s="195"/>
      <c r="AU143" s="195"/>
      <c r="AV143" s="195"/>
      <c r="AW143" s="195"/>
      <c r="AX143" s="195"/>
      <c r="AY143" s="195"/>
      <c r="AZ143" s="195"/>
      <c r="BA143" s="195"/>
      <c r="BB143" s="195"/>
      <c r="BC143" s="195"/>
      <c r="BD143" s="195"/>
      <c r="BE143" s="195"/>
      <c r="BF143" s="195"/>
      <c r="BG143" s="195"/>
      <c r="BH143" s="195"/>
      <c r="BI143" s="195"/>
      <c r="BJ143" s="195"/>
      <c r="BK143" s="195"/>
      <c r="BL143" s="195"/>
      <c r="BM143" s="195"/>
      <c r="BN143" s="195"/>
      <c r="BO143" s="195"/>
      <c r="BP143" s="195"/>
      <c r="BQ143" s="195"/>
      <c r="BR143" s="195"/>
      <c r="BS143" s="195"/>
      <c r="BT143" s="195"/>
      <c r="BU143" s="195"/>
      <c r="BV143" s="195"/>
      <c r="BW143" s="195"/>
      <c r="BX143" s="195"/>
      <c r="BY143" s="195"/>
      <c r="BZ143" s="195"/>
      <c r="CA143" s="195"/>
      <c r="CB143" s="195"/>
      <c r="CC143" s="195"/>
      <c r="CD143" s="195"/>
      <c r="CE143" s="195"/>
      <c r="CF143" s="195"/>
      <c r="CG143" s="195"/>
      <c r="CH143" s="195"/>
      <c r="CI143" s="195"/>
      <c r="CJ143" s="195"/>
      <c r="CK143" s="195"/>
      <c r="CL143" s="195"/>
      <c r="CM143" s="195"/>
      <c r="CN143" s="195"/>
      <c r="CO143" s="195"/>
      <c r="CP143" s="195"/>
      <c r="CQ143" s="195"/>
    </row>
    <row r="144" spans="3:95" x14ac:dyDescent="0.35">
      <c r="C144" s="194"/>
      <c r="D144" s="194"/>
      <c r="E144" s="194"/>
      <c r="F144" s="194"/>
      <c r="G144" s="194"/>
      <c r="H144" s="194"/>
      <c r="I144" s="194"/>
      <c r="J144" s="194"/>
      <c r="K144" s="194"/>
      <c r="L144" s="194"/>
      <c r="M144" s="194"/>
      <c r="N144" s="194"/>
      <c r="O144" s="194"/>
      <c r="P144" s="195"/>
      <c r="Q144" s="195"/>
      <c r="R144" s="195"/>
      <c r="S144" s="195"/>
      <c r="T144" s="195"/>
      <c r="U144" s="195"/>
      <c r="V144" s="195"/>
      <c r="W144" s="195"/>
      <c r="X144" s="195"/>
      <c r="Y144" s="195"/>
      <c r="Z144" s="195"/>
      <c r="AA144" s="195"/>
      <c r="AB144" s="195"/>
      <c r="AC144" s="195"/>
      <c r="AD144" s="195"/>
      <c r="AE144" s="195"/>
      <c r="AF144" s="195"/>
      <c r="AG144" s="195"/>
      <c r="AH144" s="195"/>
      <c r="AI144" s="195"/>
      <c r="AJ144" s="195"/>
      <c r="AK144" s="195"/>
      <c r="AL144" s="195"/>
      <c r="AM144" s="195"/>
      <c r="AN144" s="195"/>
      <c r="AO144" s="195"/>
      <c r="AP144" s="195"/>
      <c r="AQ144" s="195"/>
      <c r="AR144" s="195"/>
      <c r="AS144" s="195"/>
      <c r="AT144" s="195"/>
      <c r="AU144" s="195"/>
      <c r="AV144" s="195"/>
      <c r="AW144" s="195"/>
      <c r="AX144" s="195"/>
      <c r="AY144" s="195"/>
      <c r="AZ144" s="195"/>
      <c r="BA144" s="195"/>
      <c r="BB144" s="195"/>
      <c r="BC144" s="195"/>
      <c r="BD144" s="195"/>
      <c r="BE144" s="195"/>
      <c r="BF144" s="195"/>
      <c r="BG144" s="195"/>
      <c r="BH144" s="195"/>
      <c r="BI144" s="195"/>
      <c r="BJ144" s="195"/>
      <c r="BK144" s="195"/>
      <c r="BL144" s="195"/>
      <c r="BM144" s="195"/>
      <c r="BN144" s="195"/>
      <c r="BO144" s="195"/>
      <c r="BP144" s="195"/>
      <c r="BQ144" s="195"/>
      <c r="BR144" s="195"/>
      <c r="BS144" s="195"/>
      <c r="BT144" s="195"/>
      <c r="BU144" s="195"/>
      <c r="BV144" s="195"/>
      <c r="BW144" s="195"/>
      <c r="BX144" s="195"/>
      <c r="BY144" s="195"/>
      <c r="BZ144" s="195"/>
      <c r="CA144" s="195"/>
      <c r="CB144" s="195"/>
      <c r="CC144" s="195"/>
      <c r="CD144" s="195"/>
      <c r="CE144" s="195"/>
      <c r="CF144" s="195"/>
      <c r="CG144" s="195"/>
      <c r="CH144" s="195"/>
      <c r="CI144" s="195"/>
      <c r="CJ144" s="195"/>
      <c r="CK144" s="195"/>
      <c r="CL144" s="195"/>
      <c r="CM144" s="195"/>
      <c r="CN144" s="195"/>
      <c r="CO144" s="195"/>
      <c r="CP144" s="195"/>
      <c r="CQ144" s="195"/>
    </row>
    <row r="145" spans="3:95" x14ac:dyDescent="0.35">
      <c r="C145" s="194"/>
      <c r="D145" s="194"/>
      <c r="E145" s="194"/>
      <c r="F145" s="194"/>
      <c r="G145" s="194"/>
      <c r="H145" s="194"/>
      <c r="I145" s="194"/>
      <c r="J145" s="194"/>
      <c r="K145" s="194"/>
      <c r="L145" s="194"/>
      <c r="M145" s="194"/>
      <c r="N145" s="194"/>
      <c r="O145" s="194"/>
      <c r="P145" s="195"/>
      <c r="Q145" s="195"/>
      <c r="R145" s="195"/>
      <c r="S145" s="195"/>
      <c r="T145" s="195"/>
      <c r="U145" s="195"/>
      <c r="V145" s="195"/>
      <c r="W145" s="195"/>
      <c r="X145" s="195"/>
      <c r="Y145" s="195"/>
      <c r="Z145" s="195"/>
      <c r="AA145" s="195"/>
      <c r="AB145" s="195"/>
      <c r="AC145" s="195"/>
      <c r="AD145" s="195"/>
      <c r="AE145" s="195"/>
      <c r="AF145" s="195"/>
      <c r="AG145" s="195"/>
      <c r="AH145" s="195"/>
      <c r="AI145" s="195"/>
      <c r="AJ145" s="195"/>
      <c r="AK145" s="195"/>
      <c r="AL145" s="195"/>
      <c r="AM145" s="195"/>
      <c r="AN145" s="195"/>
      <c r="AO145" s="195"/>
      <c r="AP145" s="195"/>
      <c r="AQ145" s="195"/>
      <c r="AR145" s="195"/>
      <c r="AS145" s="195"/>
      <c r="AT145" s="195"/>
      <c r="AU145" s="195"/>
      <c r="AV145" s="195"/>
      <c r="AW145" s="195"/>
      <c r="AX145" s="195"/>
      <c r="AY145" s="195"/>
      <c r="AZ145" s="195"/>
      <c r="BA145" s="195"/>
      <c r="BB145" s="195"/>
      <c r="BC145" s="195"/>
      <c r="BD145" s="195"/>
      <c r="BE145" s="195"/>
      <c r="BF145" s="195"/>
      <c r="BG145" s="195"/>
      <c r="BH145" s="195"/>
      <c r="BI145" s="195"/>
      <c r="BJ145" s="195"/>
      <c r="BK145" s="195"/>
      <c r="BL145" s="195"/>
      <c r="BM145" s="195"/>
      <c r="BN145" s="195"/>
      <c r="BO145" s="195"/>
      <c r="BP145" s="195"/>
      <c r="BQ145" s="195"/>
      <c r="BR145" s="195"/>
      <c r="BS145" s="195"/>
      <c r="BT145" s="195"/>
      <c r="BU145" s="195"/>
      <c r="BV145" s="195"/>
      <c r="BW145" s="195"/>
      <c r="BX145" s="195"/>
      <c r="BY145" s="195"/>
      <c r="BZ145" s="195"/>
      <c r="CA145" s="195"/>
      <c r="CB145" s="195"/>
      <c r="CC145" s="195"/>
      <c r="CD145" s="195"/>
      <c r="CE145" s="195"/>
      <c r="CF145" s="195"/>
      <c r="CG145" s="195"/>
      <c r="CH145" s="195"/>
      <c r="CI145" s="195"/>
      <c r="CJ145" s="195"/>
      <c r="CK145" s="195"/>
      <c r="CL145" s="195"/>
      <c r="CM145" s="195"/>
      <c r="CN145" s="195"/>
      <c r="CO145" s="195"/>
      <c r="CP145" s="195"/>
      <c r="CQ145" s="195"/>
    </row>
    <row r="146" spans="3:95" x14ac:dyDescent="0.35">
      <c r="C146" s="194"/>
      <c r="D146" s="194"/>
      <c r="E146" s="194"/>
      <c r="F146" s="194"/>
      <c r="G146" s="194"/>
      <c r="H146" s="194"/>
      <c r="I146" s="194"/>
      <c r="J146" s="194"/>
      <c r="K146" s="194"/>
      <c r="L146" s="194"/>
      <c r="M146" s="194"/>
      <c r="N146" s="194"/>
      <c r="O146" s="194"/>
      <c r="P146" s="195"/>
      <c r="Q146" s="195"/>
      <c r="R146" s="195"/>
      <c r="S146" s="195"/>
      <c r="T146" s="195"/>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5"/>
      <c r="AP146" s="195"/>
      <c r="AQ146" s="195"/>
      <c r="AR146" s="195"/>
      <c r="AS146" s="195"/>
      <c r="AT146" s="195"/>
      <c r="AU146" s="195"/>
      <c r="AV146" s="195"/>
      <c r="AW146" s="195"/>
      <c r="AX146" s="195"/>
      <c r="AY146" s="195"/>
      <c r="AZ146" s="195"/>
      <c r="BA146" s="195"/>
      <c r="BB146" s="195"/>
      <c r="BC146" s="195"/>
      <c r="BD146" s="195"/>
      <c r="BE146" s="195"/>
      <c r="BF146" s="195"/>
      <c r="BG146" s="195"/>
      <c r="BH146" s="195"/>
      <c r="BI146" s="195"/>
      <c r="BJ146" s="195"/>
      <c r="BK146" s="195"/>
      <c r="BL146" s="195"/>
      <c r="BM146" s="195"/>
      <c r="BN146" s="195"/>
      <c r="BO146" s="195"/>
      <c r="BP146" s="195"/>
      <c r="BQ146" s="195"/>
      <c r="BR146" s="195"/>
      <c r="BS146" s="195"/>
      <c r="BT146" s="195"/>
      <c r="BU146" s="195"/>
      <c r="BV146" s="195"/>
      <c r="BW146" s="195"/>
      <c r="BX146" s="195"/>
      <c r="BY146" s="195"/>
      <c r="BZ146" s="195"/>
      <c r="CA146" s="195"/>
      <c r="CB146" s="195"/>
      <c r="CC146" s="195"/>
      <c r="CD146" s="195"/>
      <c r="CE146" s="195"/>
      <c r="CF146" s="195"/>
      <c r="CG146" s="195"/>
      <c r="CH146" s="195"/>
      <c r="CI146" s="195"/>
      <c r="CJ146" s="195"/>
      <c r="CK146" s="195"/>
      <c r="CL146" s="195"/>
      <c r="CM146" s="195"/>
      <c r="CN146" s="195"/>
      <c r="CO146" s="195"/>
      <c r="CP146" s="195"/>
      <c r="CQ146" s="195"/>
    </row>
    <row r="147" spans="3:95" x14ac:dyDescent="0.35">
      <c r="C147" s="194"/>
      <c r="D147" s="194"/>
      <c r="E147" s="194"/>
      <c r="F147" s="194"/>
      <c r="G147" s="194"/>
      <c r="H147" s="194"/>
      <c r="I147" s="194"/>
      <c r="J147" s="194"/>
      <c r="K147" s="194"/>
      <c r="L147" s="194"/>
      <c r="M147" s="194"/>
      <c r="N147" s="194"/>
      <c r="O147" s="194"/>
      <c r="P147" s="195"/>
      <c r="Q147" s="195"/>
      <c r="R147" s="195"/>
      <c r="S147" s="195"/>
      <c r="T147" s="195"/>
      <c r="U147" s="195"/>
      <c r="V147" s="195"/>
      <c r="W147" s="195"/>
      <c r="X147" s="195"/>
      <c r="Y147" s="195"/>
      <c r="Z147" s="195"/>
      <c r="AA147" s="195"/>
      <c r="AB147" s="195"/>
      <c r="AC147" s="195"/>
      <c r="AD147" s="195"/>
      <c r="AE147" s="195"/>
      <c r="AF147" s="195"/>
      <c r="AG147" s="195"/>
      <c r="AH147" s="195"/>
      <c r="AI147" s="195"/>
      <c r="AJ147" s="195"/>
      <c r="AK147" s="195"/>
      <c r="AL147" s="195"/>
      <c r="AM147" s="195"/>
      <c r="AN147" s="195"/>
      <c r="AO147" s="195"/>
      <c r="AP147" s="195"/>
      <c r="AQ147" s="195"/>
      <c r="AR147" s="195"/>
      <c r="AS147" s="195"/>
      <c r="AT147" s="195"/>
      <c r="AU147" s="195"/>
      <c r="AV147" s="195"/>
      <c r="AW147" s="195"/>
      <c r="AX147" s="195"/>
      <c r="AY147" s="195"/>
      <c r="AZ147" s="195"/>
      <c r="BA147" s="195"/>
      <c r="BB147" s="195"/>
      <c r="BC147" s="195"/>
      <c r="BD147" s="195"/>
      <c r="BE147" s="195"/>
      <c r="BF147" s="195"/>
      <c r="BG147" s="195"/>
      <c r="BH147" s="195"/>
      <c r="BI147" s="195"/>
      <c r="BJ147" s="195"/>
      <c r="BK147" s="195"/>
      <c r="BL147" s="195"/>
      <c r="BM147" s="195"/>
      <c r="BN147" s="195"/>
      <c r="BO147" s="195"/>
      <c r="BP147" s="195"/>
      <c r="BQ147" s="195"/>
      <c r="BR147" s="195"/>
      <c r="BS147" s="195"/>
      <c r="BT147" s="195"/>
      <c r="BU147" s="195"/>
      <c r="BV147" s="195"/>
      <c r="BW147" s="195"/>
      <c r="BX147" s="195"/>
      <c r="BY147" s="195"/>
      <c r="BZ147" s="195"/>
      <c r="CA147" s="195"/>
      <c r="CB147" s="195"/>
      <c r="CC147" s="195"/>
      <c r="CD147" s="195"/>
      <c r="CE147" s="195"/>
      <c r="CF147" s="195"/>
      <c r="CG147" s="195"/>
      <c r="CH147" s="195"/>
      <c r="CI147" s="195"/>
      <c r="CJ147" s="195"/>
      <c r="CK147" s="195"/>
      <c r="CL147" s="195"/>
      <c r="CM147" s="195"/>
      <c r="CN147" s="195"/>
      <c r="CO147" s="195"/>
      <c r="CP147" s="195"/>
      <c r="CQ147" s="195"/>
    </row>
    <row r="148" spans="3:95" x14ac:dyDescent="0.35">
      <c r="C148" s="194"/>
      <c r="D148" s="194"/>
      <c r="E148" s="194"/>
      <c r="F148" s="194"/>
      <c r="G148" s="194"/>
      <c r="H148" s="194"/>
      <c r="I148" s="194"/>
      <c r="J148" s="194"/>
      <c r="K148" s="194"/>
      <c r="L148" s="194"/>
      <c r="M148" s="194"/>
      <c r="N148" s="194"/>
      <c r="O148" s="194"/>
      <c r="P148" s="195"/>
      <c r="Q148" s="195"/>
      <c r="R148" s="195"/>
      <c r="S148" s="195"/>
      <c r="T148" s="195"/>
      <c r="U148" s="195"/>
      <c r="V148" s="195"/>
      <c r="W148" s="195"/>
      <c r="X148" s="195"/>
      <c r="Y148" s="195"/>
      <c r="Z148" s="195"/>
      <c r="AA148" s="195"/>
      <c r="AB148" s="195"/>
      <c r="AC148" s="195"/>
      <c r="AD148" s="195"/>
      <c r="AE148" s="195"/>
      <c r="AF148" s="195"/>
      <c r="AG148" s="195"/>
      <c r="AH148" s="195"/>
      <c r="AI148" s="195"/>
      <c r="AJ148" s="195"/>
      <c r="AK148" s="195"/>
      <c r="AL148" s="195"/>
      <c r="AM148" s="195"/>
      <c r="AN148" s="195"/>
      <c r="AO148" s="195"/>
      <c r="AP148" s="195"/>
      <c r="AQ148" s="195"/>
      <c r="AR148" s="195"/>
      <c r="AS148" s="195"/>
      <c r="AT148" s="195"/>
      <c r="AU148" s="195"/>
      <c r="AV148" s="195"/>
      <c r="AW148" s="195"/>
      <c r="AX148" s="195"/>
      <c r="AY148" s="195"/>
      <c r="AZ148" s="195"/>
      <c r="BA148" s="195"/>
      <c r="BB148" s="195"/>
      <c r="BC148" s="195"/>
      <c r="BD148" s="195"/>
      <c r="BE148" s="195"/>
      <c r="BF148" s="195"/>
      <c r="BG148" s="195"/>
      <c r="BH148" s="195"/>
      <c r="BI148" s="195"/>
      <c r="BJ148" s="195"/>
      <c r="BK148" s="195"/>
      <c r="BL148" s="195"/>
      <c r="BM148" s="195"/>
      <c r="BN148" s="195"/>
      <c r="BO148" s="195"/>
      <c r="BP148" s="195"/>
      <c r="BQ148" s="195"/>
      <c r="BR148" s="195"/>
      <c r="BS148" s="195"/>
      <c r="BT148" s="195"/>
      <c r="BU148" s="195"/>
      <c r="BV148" s="195"/>
      <c r="BW148" s="195"/>
      <c r="BX148" s="195"/>
      <c r="BY148" s="195"/>
      <c r="BZ148" s="195"/>
      <c r="CA148" s="195"/>
      <c r="CB148" s="195"/>
      <c r="CC148" s="195"/>
      <c r="CD148" s="195"/>
      <c r="CE148" s="195"/>
      <c r="CF148" s="195"/>
      <c r="CG148" s="195"/>
      <c r="CH148" s="195"/>
      <c r="CI148" s="195"/>
      <c r="CJ148" s="195"/>
      <c r="CK148" s="195"/>
      <c r="CL148" s="195"/>
      <c r="CM148" s="195"/>
      <c r="CN148" s="195"/>
      <c r="CO148" s="195"/>
      <c r="CP148" s="195"/>
      <c r="CQ148" s="195"/>
    </row>
    <row r="149" spans="3:95" x14ac:dyDescent="0.35">
      <c r="C149" s="194"/>
      <c r="D149" s="194"/>
      <c r="E149" s="194"/>
      <c r="F149" s="194"/>
      <c r="G149" s="194"/>
      <c r="H149" s="194"/>
      <c r="I149" s="194"/>
      <c r="J149" s="194"/>
      <c r="K149" s="194"/>
      <c r="L149" s="194"/>
      <c r="M149" s="194"/>
      <c r="N149" s="194"/>
      <c r="O149" s="194"/>
      <c r="P149" s="195"/>
      <c r="Q149" s="195"/>
      <c r="R149" s="195"/>
      <c r="S149" s="195"/>
      <c r="T149" s="195"/>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5"/>
      <c r="AP149" s="195"/>
      <c r="AQ149" s="195"/>
      <c r="AR149" s="195"/>
      <c r="AS149" s="195"/>
      <c r="AT149" s="195"/>
      <c r="AU149" s="195"/>
      <c r="AV149" s="195"/>
      <c r="AW149" s="195"/>
      <c r="AX149" s="195"/>
      <c r="AY149" s="195"/>
      <c r="AZ149" s="195"/>
      <c r="BA149" s="195"/>
      <c r="BB149" s="195"/>
      <c r="BC149" s="195"/>
      <c r="BD149" s="195"/>
      <c r="BE149" s="195"/>
      <c r="BF149" s="195"/>
      <c r="BG149" s="195"/>
      <c r="BH149" s="195"/>
      <c r="BI149" s="195"/>
      <c r="BJ149" s="195"/>
      <c r="BK149" s="195"/>
      <c r="BL149" s="195"/>
      <c r="BM149" s="195"/>
      <c r="BN149" s="195"/>
      <c r="BO149" s="195"/>
      <c r="BP149" s="195"/>
      <c r="BQ149" s="195"/>
      <c r="BR149" s="195"/>
      <c r="BS149" s="195"/>
      <c r="BT149" s="195"/>
      <c r="BU149" s="195"/>
      <c r="BV149" s="195"/>
      <c r="BW149" s="195"/>
      <c r="BX149" s="195"/>
      <c r="BY149" s="195"/>
      <c r="BZ149" s="195"/>
      <c r="CA149" s="195"/>
      <c r="CB149" s="195"/>
      <c r="CC149" s="195"/>
      <c r="CD149" s="195"/>
      <c r="CE149" s="195"/>
      <c r="CF149" s="195"/>
      <c r="CG149" s="195"/>
      <c r="CH149" s="195"/>
      <c r="CI149" s="195"/>
      <c r="CJ149" s="195"/>
      <c r="CK149" s="195"/>
      <c r="CL149" s="195"/>
      <c r="CM149" s="195"/>
      <c r="CN149" s="195"/>
      <c r="CO149" s="195"/>
      <c r="CP149" s="195"/>
      <c r="CQ149" s="195"/>
    </row>
    <row r="150" spans="3:95" x14ac:dyDescent="0.35">
      <c r="C150" s="194"/>
      <c r="D150" s="194"/>
      <c r="E150" s="194"/>
      <c r="F150" s="194"/>
      <c r="G150" s="194"/>
      <c r="H150" s="194"/>
      <c r="I150" s="194"/>
      <c r="J150" s="194"/>
      <c r="K150" s="194"/>
      <c r="L150" s="194"/>
      <c r="M150" s="194"/>
      <c r="N150" s="194"/>
      <c r="O150" s="194"/>
      <c r="P150" s="195"/>
      <c r="Q150" s="195"/>
      <c r="R150" s="195"/>
      <c r="S150" s="195"/>
      <c r="T150" s="195"/>
      <c r="U150" s="195"/>
      <c r="V150" s="195"/>
      <c r="W150" s="195"/>
      <c r="X150" s="195"/>
      <c r="Y150" s="195"/>
      <c r="Z150" s="195"/>
      <c r="AA150" s="195"/>
      <c r="AB150" s="195"/>
      <c r="AC150" s="195"/>
      <c r="AD150" s="195"/>
      <c r="AE150" s="195"/>
      <c r="AF150" s="195"/>
      <c r="AG150" s="195"/>
      <c r="AH150" s="195"/>
      <c r="AI150" s="195"/>
      <c r="AJ150" s="195"/>
      <c r="AK150" s="195"/>
      <c r="AL150" s="195"/>
      <c r="AM150" s="195"/>
      <c r="AN150" s="195"/>
      <c r="AO150" s="195"/>
      <c r="AP150" s="195"/>
      <c r="AQ150" s="195"/>
      <c r="AR150" s="195"/>
      <c r="AS150" s="195"/>
      <c r="AT150" s="195"/>
      <c r="AU150" s="195"/>
      <c r="AV150" s="195"/>
      <c r="AW150" s="195"/>
      <c r="AX150" s="195"/>
      <c r="AY150" s="195"/>
      <c r="AZ150" s="195"/>
      <c r="BA150" s="195"/>
      <c r="BB150" s="195"/>
      <c r="BC150" s="195"/>
      <c r="BD150" s="195"/>
      <c r="BE150" s="195"/>
      <c r="BF150" s="195"/>
      <c r="BG150" s="195"/>
      <c r="BH150" s="195"/>
      <c r="BI150" s="195"/>
      <c r="BJ150" s="195"/>
      <c r="BK150" s="195"/>
      <c r="BL150" s="195"/>
      <c r="BM150" s="195"/>
      <c r="BN150" s="195"/>
      <c r="BO150" s="195"/>
      <c r="BP150" s="195"/>
      <c r="BQ150" s="195"/>
      <c r="BR150" s="195"/>
      <c r="BS150" s="195"/>
      <c r="BT150" s="195"/>
      <c r="BU150" s="195"/>
      <c r="BV150" s="195"/>
      <c r="BW150" s="195"/>
      <c r="BX150" s="195"/>
      <c r="BY150" s="195"/>
      <c r="BZ150" s="195"/>
      <c r="CA150" s="195"/>
      <c r="CB150" s="195"/>
      <c r="CC150" s="195"/>
      <c r="CD150" s="195"/>
      <c r="CE150" s="195"/>
      <c r="CF150" s="195"/>
      <c r="CG150" s="195"/>
      <c r="CH150" s="195"/>
      <c r="CI150" s="195"/>
      <c r="CJ150" s="195"/>
      <c r="CK150" s="195"/>
      <c r="CL150" s="195"/>
      <c r="CM150" s="195"/>
      <c r="CN150" s="195"/>
      <c r="CO150" s="195"/>
      <c r="CP150" s="195"/>
      <c r="CQ150" s="195"/>
    </row>
    <row r="151" spans="3:95" x14ac:dyDescent="0.35">
      <c r="C151" s="194"/>
      <c r="D151" s="194"/>
      <c r="E151" s="194"/>
      <c r="F151" s="194"/>
      <c r="G151" s="194"/>
      <c r="H151" s="194"/>
      <c r="I151" s="194"/>
      <c r="J151" s="194"/>
      <c r="K151" s="194"/>
      <c r="L151" s="194"/>
      <c r="M151" s="194"/>
      <c r="N151" s="194"/>
      <c r="O151" s="194"/>
      <c r="P151" s="195"/>
      <c r="Q151" s="195"/>
      <c r="R151" s="195"/>
      <c r="S151" s="195"/>
      <c r="T151" s="195"/>
      <c r="U151" s="195"/>
      <c r="V151" s="195"/>
      <c r="W151" s="195"/>
      <c r="X151" s="195"/>
      <c r="Y151" s="195"/>
      <c r="Z151" s="195"/>
      <c r="AA151" s="195"/>
      <c r="AB151" s="195"/>
      <c r="AC151" s="195"/>
      <c r="AD151" s="195"/>
      <c r="AE151" s="195"/>
      <c r="AF151" s="195"/>
      <c r="AG151" s="195"/>
      <c r="AH151" s="195"/>
      <c r="AI151" s="195"/>
      <c r="AJ151" s="195"/>
      <c r="AK151" s="195"/>
      <c r="AL151" s="195"/>
      <c r="AM151" s="195"/>
      <c r="AN151" s="195"/>
      <c r="AO151" s="195"/>
      <c r="AP151" s="195"/>
      <c r="AQ151" s="195"/>
      <c r="AR151" s="195"/>
      <c r="AS151" s="195"/>
      <c r="AT151" s="195"/>
      <c r="AU151" s="195"/>
      <c r="AV151" s="195"/>
      <c r="AW151" s="195"/>
      <c r="AX151" s="195"/>
      <c r="AY151" s="195"/>
      <c r="AZ151" s="195"/>
      <c r="BA151" s="195"/>
      <c r="BB151" s="195"/>
      <c r="BC151" s="195"/>
      <c r="BD151" s="195"/>
      <c r="BE151" s="195"/>
      <c r="BF151" s="195"/>
      <c r="BG151" s="195"/>
      <c r="BH151" s="195"/>
      <c r="BI151" s="195"/>
      <c r="BJ151" s="195"/>
      <c r="BK151" s="195"/>
      <c r="BL151" s="195"/>
      <c r="BM151" s="195"/>
      <c r="BN151" s="195"/>
      <c r="BO151" s="195"/>
      <c r="BP151" s="195"/>
      <c r="BQ151" s="195"/>
      <c r="BR151" s="195"/>
      <c r="BS151" s="195"/>
      <c r="BT151" s="195"/>
      <c r="BU151" s="195"/>
      <c r="BV151" s="195"/>
      <c r="BW151" s="195"/>
      <c r="BX151" s="195"/>
      <c r="BY151" s="195"/>
      <c r="BZ151" s="195"/>
      <c r="CA151" s="195"/>
      <c r="CB151" s="195"/>
      <c r="CC151" s="195"/>
      <c r="CD151" s="195"/>
      <c r="CE151" s="195"/>
      <c r="CF151" s="195"/>
      <c r="CG151" s="195"/>
      <c r="CH151" s="195"/>
      <c r="CI151" s="195"/>
      <c r="CJ151" s="195"/>
      <c r="CK151" s="195"/>
      <c r="CL151" s="195"/>
      <c r="CM151" s="195"/>
      <c r="CN151" s="195"/>
      <c r="CO151" s="195"/>
      <c r="CP151" s="195"/>
      <c r="CQ151" s="195"/>
    </row>
    <row r="152" spans="3:95" x14ac:dyDescent="0.35">
      <c r="C152" s="194"/>
      <c r="D152" s="194"/>
      <c r="E152" s="194"/>
      <c r="F152" s="194"/>
      <c r="G152" s="194"/>
      <c r="H152" s="194"/>
      <c r="I152" s="194"/>
      <c r="J152" s="194"/>
      <c r="K152" s="194"/>
      <c r="L152" s="194"/>
      <c r="M152" s="194"/>
      <c r="N152" s="194"/>
      <c r="O152" s="194"/>
      <c r="P152" s="195"/>
      <c r="Q152" s="195"/>
      <c r="R152" s="195"/>
      <c r="S152" s="195"/>
      <c r="T152" s="195"/>
      <c r="U152" s="195"/>
      <c r="V152" s="195"/>
      <c r="W152" s="195"/>
      <c r="X152" s="195"/>
      <c r="Y152" s="195"/>
      <c r="Z152" s="195"/>
      <c r="AA152" s="195"/>
      <c r="AB152" s="195"/>
      <c r="AC152" s="195"/>
      <c r="AD152" s="195"/>
      <c r="AE152" s="195"/>
      <c r="AF152" s="195"/>
      <c r="AG152" s="195"/>
      <c r="AH152" s="195"/>
      <c r="AI152" s="195"/>
      <c r="AJ152" s="195"/>
      <c r="AK152" s="195"/>
      <c r="AL152" s="195"/>
      <c r="AM152" s="195"/>
      <c r="AN152" s="195"/>
      <c r="AO152" s="195"/>
      <c r="AP152" s="195"/>
      <c r="AQ152" s="195"/>
      <c r="AR152" s="195"/>
      <c r="AS152" s="195"/>
      <c r="AT152" s="195"/>
      <c r="AU152" s="195"/>
      <c r="AV152" s="195"/>
      <c r="AW152" s="195"/>
      <c r="AX152" s="195"/>
      <c r="AY152" s="195"/>
      <c r="AZ152" s="195"/>
      <c r="BA152" s="195"/>
      <c r="BB152" s="195"/>
      <c r="BC152" s="195"/>
      <c r="BD152" s="195"/>
      <c r="BE152" s="195"/>
      <c r="BF152" s="195"/>
      <c r="BG152" s="195"/>
      <c r="BH152" s="195"/>
      <c r="BI152" s="195"/>
      <c r="BJ152" s="195"/>
      <c r="BK152" s="195"/>
      <c r="BL152" s="195"/>
      <c r="BM152" s="195"/>
      <c r="BN152" s="195"/>
      <c r="BO152" s="195"/>
      <c r="BP152" s="195"/>
      <c r="BQ152" s="195"/>
      <c r="BR152" s="195"/>
      <c r="BS152" s="195"/>
      <c r="BT152" s="195"/>
      <c r="BU152" s="195"/>
      <c r="BV152" s="195"/>
      <c r="BW152" s="195"/>
      <c r="BX152" s="195"/>
      <c r="BY152" s="195"/>
      <c r="BZ152" s="195"/>
      <c r="CA152" s="195"/>
      <c r="CB152" s="195"/>
      <c r="CC152" s="195"/>
      <c r="CD152" s="195"/>
      <c r="CE152" s="195"/>
      <c r="CF152" s="195"/>
      <c r="CG152" s="195"/>
      <c r="CH152" s="195"/>
      <c r="CI152" s="195"/>
      <c r="CJ152" s="195"/>
      <c r="CK152" s="195"/>
      <c r="CL152" s="195"/>
      <c r="CM152" s="195"/>
      <c r="CN152" s="195"/>
      <c r="CO152" s="195"/>
      <c r="CP152" s="195"/>
      <c r="CQ152" s="195"/>
    </row>
    <row r="153" spans="3:95" x14ac:dyDescent="0.35">
      <c r="C153" s="194"/>
      <c r="D153" s="194"/>
      <c r="E153" s="194"/>
      <c r="F153" s="194"/>
      <c r="G153" s="194"/>
      <c r="H153" s="194"/>
      <c r="I153" s="194"/>
      <c r="J153" s="194"/>
      <c r="K153" s="194"/>
      <c r="L153" s="194"/>
      <c r="M153" s="194"/>
      <c r="N153" s="194"/>
      <c r="O153" s="194"/>
      <c r="P153" s="195"/>
      <c r="Q153" s="195"/>
      <c r="R153" s="195"/>
      <c r="S153" s="195"/>
      <c r="T153" s="195"/>
      <c r="U153" s="195"/>
      <c r="V153" s="195"/>
      <c r="W153" s="195"/>
      <c r="X153" s="195"/>
      <c r="Y153" s="195"/>
      <c r="Z153" s="195"/>
      <c r="AA153" s="195"/>
      <c r="AB153" s="195"/>
      <c r="AC153" s="195"/>
      <c r="AD153" s="195"/>
      <c r="AE153" s="195"/>
      <c r="AF153" s="195"/>
      <c r="AG153" s="195"/>
      <c r="AH153" s="195"/>
      <c r="AI153" s="195"/>
      <c r="AJ153" s="195"/>
      <c r="AK153" s="195"/>
      <c r="AL153" s="195"/>
      <c r="AM153" s="195"/>
      <c r="AN153" s="195"/>
      <c r="AO153" s="195"/>
      <c r="AP153" s="195"/>
      <c r="AQ153" s="195"/>
      <c r="AR153" s="195"/>
      <c r="AS153" s="195"/>
      <c r="AT153" s="195"/>
      <c r="AU153" s="195"/>
      <c r="AV153" s="195"/>
      <c r="AW153" s="195"/>
      <c r="AX153" s="195"/>
      <c r="AY153" s="195"/>
      <c r="AZ153" s="195"/>
      <c r="BA153" s="195"/>
      <c r="BB153" s="195"/>
      <c r="BC153" s="195"/>
      <c r="BD153" s="195"/>
      <c r="BE153" s="195"/>
      <c r="BF153" s="195"/>
      <c r="BG153" s="195"/>
      <c r="BH153" s="195"/>
      <c r="BI153" s="195"/>
      <c r="BJ153" s="195"/>
      <c r="BK153" s="195"/>
      <c r="BL153" s="195"/>
      <c r="BM153" s="195"/>
      <c r="BN153" s="195"/>
      <c r="BO153" s="195"/>
      <c r="BP153" s="195"/>
      <c r="BQ153" s="195"/>
      <c r="BR153" s="195"/>
      <c r="BS153" s="195"/>
      <c r="BT153" s="195"/>
      <c r="BU153" s="195"/>
      <c r="BV153" s="195"/>
      <c r="BW153" s="195"/>
      <c r="BX153" s="195"/>
      <c r="BY153" s="195"/>
      <c r="BZ153" s="195"/>
      <c r="CA153" s="195"/>
      <c r="CB153" s="195"/>
      <c r="CC153" s="195"/>
      <c r="CD153" s="195"/>
      <c r="CE153" s="195"/>
      <c r="CF153" s="195"/>
      <c r="CG153" s="195"/>
      <c r="CH153" s="195"/>
      <c r="CI153" s="195"/>
      <c r="CJ153" s="195"/>
      <c r="CK153" s="195"/>
      <c r="CL153" s="195"/>
      <c r="CM153" s="195"/>
      <c r="CN153" s="195"/>
      <c r="CO153" s="195"/>
      <c r="CP153" s="195"/>
      <c r="CQ153" s="195"/>
    </row>
    <row r="154" spans="3:95" x14ac:dyDescent="0.35">
      <c r="P154" s="195"/>
      <c r="Q154" s="195"/>
      <c r="R154" s="195"/>
      <c r="S154" s="195"/>
      <c r="T154" s="195"/>
      <c r="U154" s="195"/>
      <c r="V154" s="195"/>
      <c r="W154" s="195"/>
      <c r="X154" s="195"/>
      <c r="Y154" s="195"/>
      <c r="Z154" s="195"/>
      <c r="AA154" s="195"/>
      <c r="AB154" s="195"/>
      <c r="AC154" s="195"/>
      <c r="AD154" s="195"/>
      <c r="AE154" s="195"/>
      <c r="AF154" s="195"/>
      <c r="AG154" s="195"/>
      <c r="AH154" s="195"/>
      <c r="AI154" s="195"/>
      <c r="AJ154" s="195"/>
      <c r="AK154" s="195"/>
      <c r="AL154" s="195"/>
      <c r="AM154" s="195"/>
      <c r="AN154" s="195"/>
      <c r="AO154" s="195"/>
      <c r="AP154" s="195"/>
      <c r="AQ154" s="195"/>
      <c r="AR154" s="195"/>
      <c r="AS154" s="195"/>
      <c r="AT154" s="195"/>
      <c r="AU154" s="195"/>
      <c r="AV154" s="195"/>
      <c r="AW154" s="195"/>
      <c r="AX154" s="195"/>
      <c r="AY154" s="195"/>
      <c r="AZ154" s="195"/>
      <c r="BA154" s="195"/>
      <c r="BB154" s="195"/>
      <c r="BC154" s="195"/>
      <c r="BD154" s="195"/>
      <c r="BE154" s="195"/>
      <c r="BF154" s="195"/>
      <c r="BG154" s="195"/>
      <c r="BH154" s="195"/>
      <c r="BI154" s="195"/>
      <c r="BJ154" s="195"/>
      <c r="BK154" s="195"/>
      <c r="BL154" s="195"/>
      <c r="BM154" s="195"/>
      <c r="BN154" s="195"/>
      <c r="BO154" s="195"/>
      <c r="BP154" s="195"/>
      <c r="BQ154" s="195"/>
      <c r="BR154" s="195"/>
      <c r="BS154" s="195"/>
      <c r="BT154" s="195"/>
      <c r="BU154" s="195"/>
      <c r="BV154" s="195"/>
      <c r="BW154" s="195"/>
      <c r="BX154" s="195"/>
      <c r="BY154" s="195"/>
      <c r="BZ154" s="195"/>
      <c r="CA154" s="195"/>
      <c r="CB154" s="195"/>
      <c r="CC154" s="195"/>
      <c r="CD154" s="195"/>
      <c r="CE154" s="195"/>
      <c r="CF154" s="195"/>
      <c r="CG154" s="195"/>
      <c r="CH154" s="195"/>
      <c r="CI154" s="195"/>
      <c r="CJ154" s="195"/>
      <c r="CK154" s="195"/>
      <c r="CL154" s="195"/>
      <c r="CM154" s="195"/>
      <c r="CN154" s="195"/>
      <c r="CO154" s="195"/>
      <c r="CP154" s="195"/>
      <c r="CQ154" s="195"/>
    </row>
    <row r="155" spans="3:95" x14ac:dyDescent="0.35">
      <c r="P155" s="195"/>
      <c r="Q155" s="195"/>
      <c r="R155" s="195"/>
      <c r="S155" s="195"/>
      <c r="T155" s="195"/>
      <c r="U155" s="195"/>
      <c r="V155" s="195"/>
      <c r="W155" s="195"/>
      <c r="X155" s="195"/>
      <c r="Y155" s="195"/>
      <c r="Z155" s="195"/>
      <c r="AA155" s="195"/>
      <c r="AB155" s="195"/>
      <c r="AC155" s="195"/>
      <c r="AD155" s="195"/>
      <c r="AE155" s="195"/>
      <c r="AF155" s="195"/>
      <c r="AG155" s="195"/>
      <c r="AH155" s="195"/>
      <c r="AI155" s="195"/>
      <c r="AJ155" s="195"/>
      <c r="AK155" s="195"/>
      <c r="AL155" s="195"/>
      <c r="AM155" s="195"/>
      <c r="AN155" s="195"/>
      <c r="AO155" s="195"/>
      <c r="AP155" s="195"/>
      <c r="AQ155" s="195"/>
      <c r="AR155" s="195"/>
      <c r="AS155" s="195"/>
      <c r="AT155" s="195"/>
      <c r="AU155" s="195"/>
      <c r="AV155" s="195"/>
      <c r="AW155" s="195"/>
      <c r="AX155" s="195"/>
      <c r="AY155" s="195"/>
      <c r="AZ155" s="195"/>
      <c r="BA155" s="195"/>
      <c r="BB155" s="195"/>
      <c r="BC155" s="195"/>
      <c r="BD155" s="195"/>
      <c r="BE155" s="195"/>
      <c r="BF155" s="195"/>
      <c r="BG155" s="195"/>
      <c r="BH155" s="195"/>
      <c r="BI155" s="195"/>
      <c r="BJ155" s="195"/>
      <c r="BK155" s="195"/>
      <c r="BL155" s="195"/>
      <c r="BM155" s="195"/>
      <c r="BN155" s="195"/>
      <c r="BO155" s="195"/>
      <c r="BP155" s="195"/>
      <c r="BQ155" s="195"/>
      <c r="BR155" s="195"/>
      <c r="BS155" s="195"/>
      <c r="BT155" s="195"/>
      <c r="BU155" s="195"/>
      <c r="BV155" s="195"/>
      <c r="BW155" s="195"/>
      <c r="BX155" s="195"/>
      <c r="BY155" s="195"/>
      <c r="BZ155" s="195"/>
      <c r="CA155" s="195"/>
      <c r="CB155" s="195"/>
      <c r="CC155" s="195"/>
      <c r="CD155" s="195"/>
      <c r="CE155" s="195"/>
      <c r="CF155" s="195"/>
      <c r="CG155" s="195"/>
      <c r="CH155" s="195"/>
      <c r="CI155" s="195"/>
      <c r="CJ155" s="195"/>
      <c r="CK155" s="195"/>
      <c r="CL155" s="195"/>
      <c r="CM155" s="195"/>
      <c r="CN155" s="195"/>
      <c r="CO155" s="195"/>
      <c r="CP155" s="195"/>
      <c r="CQ155" s="195"/>
    </row>
    <row r="156" spans="3:95" x14ac:dyDescent="0.35">
      <c r="P156" s="195"/>
      <c r="Q156" s="195"/>
      <c r="R156" s="195"/>
      <c r="S156" s="195"/>
      <c r="T156" s="195"/>
      <c r="U156" s="195"/>
      <c r="V156" s="195"/>
      <c r="W156" s="195"/>
      <c r="X156" s="195"/>
      <c r="Y156" s="195"/>
      <c r="Z156" s="195"/>
      <c r="AA156" s="195"/>
      <c r="AB156" s="195"/>
      <c r="AC156" s="195"/>
      <c r="AD156" s="195"/>
      <c r="AE156" s="195"/>
      <c r="AF156" s="195"/>
      <c r="AG156" s="195"/>
      <c r="AH156" s="195"/>
      <c r="AI156" s="195"/>
      <c r="AJ156" s="195"/>
      <c r="AK156" s="195"/>
      <c r="AL156" s="195"/>
      <c r="AM156" s="195"/>
      <c r="AN156" s="195"/>
      <c r="AO156" s="195"/>
      <c r="AP156" s="195"/>
      <c r="AQ156" s="195"/>
      <c r="AR156" s="195"/>
      <c r="AS156" s="195"/>
      <c r="AT156" s="195"/>
      <c r="AU156" s="195"/>
      <c r="AV156" s="195"/>
      <c r="AW156" s="195"/>
      <c r="AX156" s="195"/>
      <c r="AY156" s="195"/>
      <c r="AZ156" s="195"/>
      <c r="BA156" s="195"/>
      <c r="BB156" s="195"/>
      <c r="BC156" s="195"/>
      <c r="BD156" s="195"/>
      <c r="BE156" s="195"/>
      <c r="BF156" s="195"/>
      <c r="BG156" s="195"/>
      <c r="BH156" s="195"/>
      <c r="BI156" s="195"/>
      <c r="BJ156" s="195"/>
      <c r="BK156" s="195"/>
      <c r="BL156" s="195"/>
      <c r="BM156" s="195"/>
      <c r="BN156" s="195"/>
      <c r="BO156" s="195"/>
      <c r="BP156" s="195"/>
      <c r="BQ156" s="195"/>
      <c r="BR156" s="195"/>
      <c r="BS156" s="195"/>
      <c r="BT156" s="195"/>
      <c r="BU156" s="195"/>
      <c r="BV156" s="195"/>
      <c r="BW156" s="195"/>
      <c r="BX156" s="195"/>
      <c r="BY156" s="195"/>
      <c r="BZ156" s="195"/>
      <c r="CA156" s="195"/>
      <c r="CB156" s="195"/>
      <c r="CC156" s="195"/>
      <c r="CD156" s="195"/>
      <c r="CE156" s="195"/>
      <c r="CF156" s="195"/>
      <c r="CG156" s="195"/>
      <c r="CH156" s="195"/>
      <c r="CI156" s="195"/>
      <c r="CJ156" s="195"/>
      <c r="CK156" s="195"/>
      <c r="CL156" s="195"/>
      <c r="CM156" s="195"/>
      <c r="CN156" s="195"/>
      <c r="CO156" s="195"/>
      <c r="CP156" s="195"/>
      <c r="CQ156" s="195"/>
    </row>
    <row r="157" spans="3:95" x14ac:dyDescent="0.3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195"/>
      <c r="AT157" s="195"/>
      <c r="AU157" s="195"/>
      <c r="AV157" s="195"/>
      <c r="AW157" s="195"/>
      <c r="AX157" s="195"/>
      <c r="AY157" s="195"/>
      <c r="AZ157" s="195"/>
      <c r="BA157" s="195"/>
      <c r="BB157" s="195"/>
      <c r="BC157" s="195"/>
      <c r="BD157" s="195"/>
      <c r="BE157" s="195"/>
      <c r="BF157" s="195"/>
      <c r="BG157" s="195"/>
      <c r="BH157" s="195"/>
      <c r="BI157" s="195"/>
      <c r="BJ157" s="195"/>
      <c r="BK157" s="195"/>
      <c r="BL157" s="195"/>
      <c r="BM157" s="195"/>
      <c r="BN157" s="195"/>
      <c r="BO157" s="195"/>
      <c r="BP157" s="195"/>
      <c r="BQ157" s="195"/>
      <c r="BR157" s="195"/>
      <c r="BS157" s="195"/>
      <c r="BT157" s="195"/>
      <c r="BU157" s="195"/>
      <c r="BV157" s="195"/>
      <c r="BW157" s="195"/>
      <c r="BX157" s="195"/>
      <c r="BY157" s="195"/>
      <c r="BZ157" s="195"/>
      <c r="CA157" s="195"/>
      <c r="CB157" s="195"/>
      <c r="CC157" s="195"/>
      <c r="CD157" s="195"/>
      <c r="CE157" s="195"/>
      <c r="CF157" s="195"/>
      <c r="CG157" s="195"/>
      <c r="CH157" s="195"/>
      <c r="CI157" s="195"/>
      <c r="CJ157" s="195"/>
      <c r="CK157" s="195"/>
      <c r="CL157" s="195"/>
      <c r="CM157" s="195"/>
      <c r="CN157" s="195"/>
      <c r="CO157" s="195"/>
      <c r="CP157" s="195"/>
      <c r="CQ157" s="195"/>
    </row>
    <row r="158" spans="3:95" x14ac:dyDescent="0.35">
      <c r="P158" s="195"/>
      <c r="Q158" s="195"/>
      <c r="R158" s="195"/>
      <c r="S158" s="195"/>
      <c r="T158" s="195"/>
      <c r="U158" s="195"/>
      <c r="V158" s="195"/>
      <c r="W158" s="195"/>
      <c r="X158" s="195"/>
      <c r="Y158" s="195"/>
      <c r="Z158" s="195"/>
      <c r="AA158" s="195"/>
      <c r="AB158" s="195"/>
      <c r="AC158" s="195"/>
      <c r="AD158" s="195"/>
      <c r="AE158" s="195"/>
      <c r="AF158" s="195"/>
      <c r="AG158" s="195"/>
      <c r="AH158" s="195"/>
      <c r="AI158" s="195"/>
      <c r="AJ158" s="195"/>
      <c r="AK158" s="195"/>
      <c r="AL158" s="195"/>
      <c r="AM158" s="195"/>
      <c r="AN158" s="195"/>
      <c r="AO158" s="195"/>
      <c r="AP158" s="195"/>
      <c r="AQ158" s="195"/>
      <c r="AR158" s="195"/>
      <c r="AS158" s="195"/>
      <c r="AT158" s="195"/>
      <c r="AU158" s="195"/>
      <c r="AV158" s="195"/>
      <c r="AW158" s="195"/>
      <c r="AX158" s="195"/>
      <c r="AY158" s="195"/>
      <c r="AZ158" s="195"/>
      <c r="BA158" s="195"/>
      <c r="BB158" s="195"/>
      <c r="BC158" s="195"/>
      <c r="BD158" s="195"/>
      <c r="BE158" s="195"/>
      <c r="BF158" s="195"/>
      <c r="BG158" s="195"/>
      <c r="BH158" s="195"/>
      <c r="BI158" s="195"/>
      <c r="BJ158" s="195"/>
      <c r="BK158" s="195"/>
      <c r="BL158" s="195"/>
      <c r="BM158" s="195"/>
      <c r="BN158" s="195"/>
      <c r="BO158" s="195"/>
      <c r="BP158" s="195"/>
      <c r="BQ158" s="195"/>
      <c r="BR158" s="195"/>
      <c r="BS158" s="195"/>
      <c r="BT158" s="195"/>
      <c r="BU158" s="195"/>
      <c r="BV158" s="195"/>
      <c r="BW158" s="195"/>
      <c r="BX158" s="195"/>
      <c r="BY158" s="195"/>
      <c r="BZ158" s="195"/>
      <c r="CA158" s="195"/>
      <c r="CB158" s="195"/>
      <c r="CC158" s="195"/>
      <c r="CD158" s="195"/>
      <c r="CE158" s="195"/>
      <c r="CF158" s="195"/>
      <c r="CG158" s="195"/>
      <c r="CH158" s="195"/>
      <c r="CI158" s="195"/>
      <c r="CJ158" s="195"/>
      <c r="CK158" s="195"/>
      <c r="CL158" s="195"/>
      <c r="CM158" s="195"/>
      <c r="CN158" s="195"/>
      <c r="CO158" s="195"/>
      <c r="CP158" s="195"/>
      <c r="CQ158" s="195"/>
    </row>
    <row r="159" spans="3:95" x14ac:dyDescent="0.35">
      <c r="P159" s="195"/>
      <c r="Q159" s="195"/>
      <c r="R159" s="195"/>
      <c r="S159" s="195"/>
      <c r="T159" s="195"/>
      <c r="U159" s="195"/>
      <c r="V159" s="195"/>
      <c r="W159" s="195"/>
      <c r="X159" s="195"/>
      <c r="Y159" s="195"/>
      <c r="Z159" s="195"/>
      <c r="AA159" s="195"/>
      <c r="AB159" s="195"/>
      <c r="AC159" s="195"/>
      <c r="AD159" s="195"/>
      <c r="AE159" s="195"/>
      <c r="AF159" s="195"/>
      <c r="AG159" s="195"/>
      <c r="AH159" s="195"/>
      <c r="AI159" s="195"/>
      <c r="AJ159" s="195"/>
      <c r="AK159" s="195"/>
      <c r="AL159" s="195"/>
      <c r="AM159" s="195"/>
      <c r="AN159" s="195"/>
      <c r="AO159" s="195"/>
      <c r="AP159" s="195"/>
      <c r="AQ159" s="195"/>
      <c r="AR159" s="195"/>
      <c r="AS159" s="195"/>
      <c r="AT159" s="195"/>
      <c r="AU159" s="195"/>
      <c r="AV159" s="195"/>
      <c r="AW159" s="195"/>
      <c r="AX159" s="195"/>
      <c r="AY159" s="195"/>
      <c r="AZ159" s="195"/>
      <c r="BA159" s="195"/>
      <c r="BB159" s="195"/>
      <c r="BC159" s="195"/>
      <c r="BD159" s="195"/>
      <c r="BE159" s="195"/>
      <c r="BF159" s="195"/>
      <c r="BG159" s="195"/>
      <c r="BH159" s="195"/>
      <c r="BI159" s="195"/>
      <c r="BJ159" s="195"/>
      <c r="BK159" s="195"/>
      <c r="BL159" s="195"/>
      <c r="BM159" s="195"/>
      <c r="BN159" s="195"/>
      <c r="BO159" s="195"/>
      <c r="BP159" s="195"/>
      <c r="BQ159" s="195"/>
      <c r="BR159" s="195"/>
      <c r="BS159" s="195"/>
      <c r="BT159" s="195"/>
      <c r="BU159" s="195"/>
      <c r="BV159" s="195"/>
      <c r="BW159" s="195"/>
      <c r="BX159" s="195"/>
      <c r="BY159" s="195"/>
      <c r="BZ159" s="195"/>
      <c r="CA159" s="195"/>
      <c r="CB159" s="195"/>
      <c r="CC159" s="195"/>
      <c r="CD159" s="195"/>
      <c r="CE159" s="195"/>
      <c r="CF159" s="195"/>
      <c r="CG159" s="195"/>
      <c r="CH159" s="195"/>
      <c r="CI159" s="195"/>
      <c r="CJ159" s="195"/>
      <c r="CK159" s="195"/>
      <c r="CL159" s="195"/>
      <c r="CM159" s="195"/>
      <c r="CN159" s="195"/>
      <c r="CO159" s="195"/>
      <c r="CP159" s="195"/>
      <c r="CQ159" s="195"/>
    </row>
    <row r="160" spans="3:95" x14ac:dyDescent="0.35">
      <c r="P160" s="195"/>
      <c r="Q160" s="195"/>
      <c r="R160" s="195"/>
      <c r="S160" s="195"/>
      <c r="T160" s="195"/>
      <c r="U160" s="195"/>
      <c r="V160" s="195"/>
      <c r="W160" s="195"/>
      <c r="X160" s="195"/>
      <c r="Y160" s="195"/>
      <c r="Z160" s="195"/>
      <c r="AA160" s="195"/>
      <c r="AB160" s="195"/>
      <c r="AC160" s="195"/>
      <c r="AD160" s="195"/>
      <c r="AE160" s="195"/>
      <c r="AF160" s="195"/>
      <c r="AG160" s="195"/>
      <c r="AH160" s="195"/>
      <c r="AI160" s="195"/>
      <c r="AJ160" s="195"/>
      <c r="AK160" s="195"/>
      <c r="AL160" s="195"/>
      <c r="AM160" s="195"/>
      <c r="AN160" s="195"/>
      <c r="AO160" s="195"/>
      <c r="AP160" s="195"/>
      <c r="AQ160" s="195"/>
      <c r="AR160" s="195"/>
      <c r="AS160" s="195"/>
      <c r="AT160" s="195"/>
      <c r="AU160" s="195"/>
      <c r="AV160" s="195"/>
      <c r="AW160" s="195"/>
      <c r="AX160" s="195"/>
      <c r="AY160" s="195"/>
      <c r="AZ160" s="195"/>
      <c r="BA160" s="195"/>
      <c r="BB160" s="195"/>
      <c r="BC160" s="195"/>
      <c r="BD160" s="195"/>
      <c r="BE160" s="195"/>
      <c r="BF160" s="195"/>
      <c r="BG160" s="195"/>
      <c r="BH160" s="195"/>
      <c r="BI160" s="195"/>
      <c r="BJ160" s="195"/>
      <c r="BK160" s="195"/>
      <c r="BL160" s="195"/>
      <c r="BM160" s="195"/>
      <c r="BN160" s="195"/>
      <c r="BO160" s="195"/>
      <c r="BP160" s="195"/>
      <c r="BQ160" s="195"/>
      <c r="BR160" s="195"/>
      <c r="BS160" s="195"/>
      <c r="BT160" s="195"/>
      <c r="BU160" s="195"/>
      <c r="BV160" s="195"/>
      <c r="BW160" s="195"/>
      <c r="BX160" s="195"/>
      <c r="BY160" s="195"/>
      <c r="BZ160" s="195"/>
      <c r="CA160" s="195"/>
      <c r="CB160" s="195"/>
      <c r="CC160" s="195"/>
      <c r="CD160" s="195"/>
      <c r="CE160" s="195"/>
      <c r="CF160" s="195"/>
      <c r="CG160" s="195"/>
      <c r="CH160" s="195"/>
      <c r="CI160" s="195"/>
      <c r="CJ160" s="195"/>
      <c r="CK160" s="195"/>
      <c r="CL160" s="195"/>
      <c r="CM160" s="195"/>
      <c r="CN160" s="195"/>
      <c r="CO160" s="195"/>
      <c r="CP160" s="195"/>
      <c r="CQ160" s="195"/>
    </row>
    <row r="161" spans="16:95" x14ac:dyDescent="0.35">
      <c r="P161" s="195"/>
      <c r="Q161" s="195"/>
      <c r="R161" s="195"/>
      <c r="S161" s="195"/>
      <c r="T161" s="195"/>
      <c r="U161" s="195"/>
      <c r="V161" s="195"/>
      <c r="W161" s="195"/>
      <c r="X161" s="195"/>
      <c r="Y161" s="195"/>
      <c r="Z161" s="195"/>
      <c r="AA161" s="195"/>
      <c r="AB161" s="195"/>
      <c r="AC161" s="195"/>
      <c r="AD161" s="195"/>
      <c r="AE161" s="195"/>
      <c r="AF161" s="195"/>
      <c r="AG161" s="195"/>
      <c r="AH161" s="195"/>
      <c r="AI161" s="195"/>
      <c r="AJ161" s="195"/>
      <c r="AK161" s="195"/>
      <c r="AL161" s="195"/>
      <c r="AM161" s="195"/>
      <c r="AN161" s="195"/>
      <c r="AO161" s="195"/>
      <c r="AP161" s="195"/>
      <c r="AQ161" s="195"/>
      <c r="AR161" s="195"/>
      <c r="AS161" s="195"/>
      <c r="AT161" s="195"/>
      <c r="AU161" s="195"/>
      <c r="AV161" s="195"/>
      <c r="AW161" s="195"/>
      <c r="AX161" s="195"/>
      <c r="AY161" s="195"/>
      <c r="AZ161" s="195"/>
      <c r="BA161" s="195"/>
      <c r="BB161" s="195"/>
      <c r="BC161" s="195"/>
      <c r="BD161" s="195"/>
      <c r="BE161" s="195"/>
      <c r="BF161" s="195"/>
      <c r="BG161" s="195"/>
      <c r="BH161" s="195"/>
      <c r="BI161" s="195"/>
      <c r="BJ161" s="195"/>
      <c r="BK161" s="195"/>
      <c r="BL161" s="195"/>
      <c r="BM161" s="195"/>
      <c r="BN161" s="195"/>
      <c r="BO161" s="195"/>
      <c r="BP161" s="195"/>
      <c r="BQ161" s="195"/>
      <c r="BR161" s="195"/>
      <c r="BS161" s="195"/>
      <c r="BT161" s="195"/>
      <c r="BU161" s="195"/>
      <c r="BV161" s="195"/>
      <c r="BW161" s="195"/>
      <c r="BX161" s="195"/>
      <c r="BY161" s="195"/>
      <c r="BZ161" s="195"/>
      <c r="CA161" s="195"/>
      <c r="CB161" s="195"/>
      <c r="CC161" s="195"/>
      <c r="CD161" s="195"/>
      <c r="CE161" s="195"/>
      <c r="CF161" s="195"/>
      <c r="CG161" s="195"/>
      <c r="CH161" s="195"/>
      <c r="CI161" s="195"/>
      <c r="CJ161" s="195"/>
      <c r="CK161" s="195"/>
      <c r="CL161" s="195"/>
      <c r="CM161" s="195"/>
      <c r="CN161" s="195"/>
      <c r="CO161" s="195"/>
      <c r="CP161" s="195"/>
      <c r="CQ161" s="195"/>
    </row>
    <row r="162" spans="16:95" x14ac:dyDescent="0.35">
      <c r="P162" s="195"/>
      <c r="Q162" s="195"/>
      <c r="R162" s="195"/>
      <c r="S162" s="195"/>
      <c r="T162" s="195"/>
      <c r="U162" s="195"/>
      <c r="V162" s="195"/>
      <c r="W162" s="195"/>
      <c r="X162" s="195"/>
      <c r="Y162" s="195"/>
      <c r="Z162" s="195"/>
      <c r="AA162" s="195"/>
      <c r="AB162" s="195"/>
      <c r="AC162" s="195"/>
      <c r="AD162" s="195"/>
      <c r="AE162" s="195"/>
      <c r="AF162" s="195"/>
      <c r="AG162" s="195"/>
      <c r="AH162" s="195"/>
      <c r="AI162" s="195"/>
      <c r="AJ162" s="195"/>
      <c r="AK162" s="195"/>
      <c r="AL162" s="195"/>
      <c r="AM162" s="195"/>
      <c r="AN162" s="195"/>
      <c r="AO162" s="195"/>
      <c r="AP162" s="195"/>
      <c r="AQ162" s="195"/>
      <c r="AR162" s="195"/>
      <c r="AS162" s="195"/>
      <c r="AT162" s="195"/>
      <c r="AU162" s="195"/>
      <c r="AV162" s="195"/>
      <c r="AW162" s="195"/>
      <c r="AX162" s="195"/>
      <c r="AY162" s="195"/>
      <c r="AZ162" s="195"/>
      <c r="BA162" s="195"/>
      <c r="BB162" s="195"/>
      <c r="BC162" s="195"/>
      <c r="BD162" s="195"/>
      <c r="BE162" s="195"/>
      <c r="BF162" s="195"/>
      <c r="BG162" s="195"/>
      <c r="BH162" s="195"/>
      <c r="BI162" s="195"/>
      <c r="BJ162" s="195"/>
      <c r="BK162" s="195"/>
      <c r="BL162" s="195"/>
      <c r="BM162" s="195"/>
      <c r="BN162" s="195"/>
      <c r="BO162" s="195"/>
      <c r="BP162" s="195"/>
      <c r="BQ162" s="195"/>
      <c r="BR162" s="195"/>
      <c r="BS162" s="195"/>
      <c r="BT162" s="195"/>
      <c r="BU162" s="195"/>
      <c r="BV162" s="195"/>
      <c r="BW162" s="195"/>
      <c r="BX162" s="195"/>
      <c r="BY162" s="195"/>
      <c r="BZ162" s="195"/>
      <c r="CA162" s="195"/>
      <c r="CB162" s="195"/>
      <c r="CC162" s="195"/>
      <c r="CD162" s="195"/>
      <c r="CE162" s="195"/>
      <c r="CF162" s="195"/>
      <c r="CG162" s="195"/>
      <c r="CH162" s="195"/>
      <c r="CI162" s="195"/>
      <c r="CJ162" s="195"/>
      <c r="CK162" s="195"/>
      <c r="CL162" s="195"/>
      <c r="CM162" s="195"/>
      <c r="CN162" s="195"/>
      <c r="CO162" s="195"/>
      <c r="CP162" s="195"/>
      <c r="CQ162" s="195"/>
    </row>
    <row r="163" spans="16:95" x14ac:dyDescent="0.35">
      <c r="P163" s="195"/>
      <c r="Q163" s="195"/>
      <c r="R163" s="195"/>
      <c r="S163" s="195"/>
      <c r="T163" s="195"/>
      <c r="U163" s="195"/>
      <c r="V163" s="195"/>
      <c r="W163" s="195"/>
      <c r="X163" s="195"/>
      <c r="Y163" s="195"/>
      <c r="Z163" s="195"/>
      <c r="AA163" s="195"/>
      <c r="AB163" s="195"/>
      <c r="AC163" s="195"/>
      <c r="AD163" s="195"/>
      <c r="AE163" s="195"/>
      <c r="AF163" s="195"/>
      <c r="AG163" s="195"/>
      <c r="AH163" s="195"/>
      <c r="AI163" s="195"/>
      <c r="AJ163" s="195"/>
      <c r="AK163" s="195"/>
      <c r="AL163" s="195"/>
      <c r="AM163" s="195"/>
      <c r="AN163" s="195"/>
      <c r="AO163" s="195"/>
      <c r="AP163" s="195"/>
      <c r="AQ163" s="195"/>
      <c r="AR163" s="195"/>
      <c r="AS163" s="195"/>
      <c r="AT163" s="195"/>
      <c r="AU163" s="195"/>
      <c r="AV163" s="195"/>
      <c r="AW163" s="195"/>
      <c r="AX163" s="195"/>
      <c r="AY163" s="195"/>
      <c r="AZ163" s="195"/>
      <c r="BA163" s="195"/>
      <c r="BB163" s="195"/>
      <c r="BC163" s="195"/>
      <c r="BD163" s="195"/>
      <c r="BE163" s="195"/>
      <c r="BF163" s="195"/>
      <c r="BG163" s="195"/>
      <c r="BH163" s="195"/>
      <c r="BI163" s="195"/>
      <c r="BJ163" s="195"/>
      <c r="BK163" s="195"/>
      <c r="BL163" s="195"/>
      <c r="BM163" s="195"/>
      <c r="BN163" s="195"/>
      <c r="BO163" s="195"/>
      <c r="BP163" s="195"/>
      <c r="BQ163" s="195"/>
      <c r="BR163" s="195"/>
      <c r="BS163" s="195"/>
      <c r="BT163" s="195"/>
      <c r="BU163" s="195"/>
      <c r="BV163" s="195"/>
      <c r="BW163" s="195"/>
      <c r="BX163" s="195"/>
      <c r="BY163" s="195"/>
      <c r="BZ163" s="195"/>
      <c r="CA163" s="195"/>
      <c r="CB163" s="195"/>
      <c r="CC163" s="195"/>
      <c r="CD163" s="195"/>
      <c r="CE163" s="195"/>
      <c r="CF163" s="195"/>
      <c r="CG163" s="195"/>
      <c r="CH163" s="195"/>
      <c r="CI163" s="195"/>
      <c r="CJ163" s="195"/>
      <c r="CK163" s="195"/>
      <c r="CL163" s="195"/>
      <c r="CM163" s="195"/>
      <c r="CN163" s="195"/>
      <c r="CO163" s="195"/>
      <c r="CP163" s="195"/>
      <c r="CQ163" s="195"/>
    </row>
    <row r="164" spans="16:95" x14ac:dyDescent="0.35">
      <c r="P164" s="195"/>
      <c r="Q164" s="195"/>
      <c r="R164" s="195"/>
      <c r="S164" s="195"/>
      <c r="T164" s="195"/>
      <c r="U164" s="195"/>
      <c r="V164" s="195"/>
      <c r="W164" s="195"/>
      <c r="X164" s="195"/>
      <c r="Y164" s="195"/>
      <c r="Z164" s="195"/>
      <c r="AA164" s="195"/>
      <c r="AB164" s="195"/>
      <c r="AC164" s="195"/>
      <c r="AD164" s="195"/>
      <c r="AE164" s="195"/>
      <c r="AF164" s="195"/>
      <c r="AG164" s="195"/>
      <c r="AH164" s="195"/>
      <c r="AI164" s="195"/>
      <c r="AJ164" s="195"/>
      <c r="AK164" s="195"/>
      <c r="AL164" s="195"/>
      <c r="AM164" s="195"/>
      <c r="AN164" s="195"/>
      <c r="AO164" s="195"/>
      <c r="AP164" s="195"/>
      <c r="AQ164" s="195"/>
      <c r="AR164" s="195"/>
      <c r="AS164" s="195"/>
      <c r="AT164" s="195"/>
      <c r="AU164" s="195"/>
      <c r="AV164" s="195"/>
      <c r="AW164" s="195"/>
      <c r="AX164" s="195"/>
      <c r="AY164" s="195"/>
      <c r="AZ164" s="195"/>
      <c r="BA164" s="195"/>
      <c r="BB164" s="195"/>
      <c r="BC164" s="195"/>
      <c r="BD164" s="195"/>
      <c r="BE164" s="195"/>
      <c r="BF164" s="195"/>
      <c r="BG164" s="195"/>
      <c r="BH164" s="195"/>
      <c r="BI164" s="195"/>
      <c r="BJ164" s="195"/>
      <c r="BK164" s="195"/>
      <c r="BL164" s="195"/>
      <c r="BM164" s="195"/>
      <c r="BN164" s="195"/>
      <c r="BO164" s="195"/>
      <c r="BP164" s="195"/>
      <c r="BQ164" s="195"/>
      <c r="BR164" s="195"/>
      <c r="BS164" s="195"/>
      <c r="BT164" s="195"/>
      <c r="BU164" s="195"/>
      <c r="BV164" s="195"/>
      <c r="BW164" s="195"/>
      <c r="BX164" s="195"/>
      <c r="BY164" s="195"/>
      <c r="BZ164" s="195"/>
      <c r="CA164" s="195"/>
      <c r="CB164" s="195"/>
      <c r="CC164" s="195"/>
      <c r="CD164" s="195"/>
      <c r="CE164" s="195"/>
      <c r="CF164" s="195"/>
      <c r="CG164" s="195"/>
      <c r="CH164" s="195"/>
      <c r="CI164" s="195"/>
      <c r="CJ164" s="195"/>
      <c r="CK164" s="195"/>
      <c r="CL164" s="195"/>
      <c r="CM164" s="195"/>
      <c r="CN164" s="195"/>
      <c r="CO164" s="195"/>
      <c r="CP164" s="195"/>
      <c r="CQ164" s="195"/>
    </row>
    <row r="165" spans="16:95" x14ac:dyDescent="0.35">
      <c r="P165" s="195"/>
      <c r="Q165" s="195"/>
      <c r="R165" s="195"/>
      <c r="S165" s="195"/>
      <c r="T165" s="195"/>
      <c r="U165" s="195"/>
      <c r="V165" s="195"/>
      <c r="W165" s="195"/>
      <c r="X165" s="195"/>
      <c r="Y165" s="195"/>
      <c r="Z165" s="195"/>
      <c r="AA165" s="195"/>
      <c r="AB165" s="195"/>
      <c r="AC165" s="195"/>
      <c r="AD165" s="195"/>
      <c r="AE165" s="195"/>
      <c r="AF165" s="195"/>
      <c r="AG165" s="195"/>
      <c r="AH165" s="195"/>
      <c r="AI165" s="195"/>
      <c r="AJ165" s="195"/>
      <c r="AK165" s="195"/>
      <c r="AL165" s="195"/>
      <c r="AM165" s="195"/>
      <c r="AN165" s="195"/>
      <c r="AO165" s="195"/>
      <c r="AP165" s="195"/>
      <c r="AQ165" s="195"/>
      <c r="AR165" s="195"/>
      <c r="AS165" s="195"/>
      <c r="AT165" s="195"/>
      <c r="AU165" s="195"/>
      <c r="AV165" s="195"/>
      <c r="AW165" s="195"/>
      <c r="AX165" s="195"/>
      <c r="AY165" s="195"/>
      <c r="AZ165" s="195"/>
      <c r="BA165" s="195"/>
      <c r="BB165" s="195"/>
      <c r="BC165" s="195"/>
      <c r="BD165" s="195"/>
      <c r="BE165" s="195"/>
      <c r="BF165" s="195"/>
      <c r="BG165" s="195"/>
      <c r="BH165" s="195"/>
      <c r="BI165" s="195"/>
      <c r="BJ165" s="195"/>
      <c r="BK165" s="195"/>
      <c r="BL165" s="195"/>
      <c r="BM165" s="195"/>
      <c r="BN165" s="195"/>
      <c r="BO165" s="195"/>
      <c r="BP165" s="195"/>
      <c r="BQ165" s="195"/>
      <c r="BR165" s="195"/>
      <c r="BS165" s="195"/>
      <c r="BT165" s="195"/>
      <c r="BU165" s="195"/>
      <c r="BV165" s="195"/>
      <c r="BW165" s="195"/>
      <c r="BX165" s="195"/>
      <c r="BY165" s="195"/>
      <c r="BZ165" s="195"/>
      <c r="CA165" s="195"/>
      <c r="CB165" s="195"/>
      <c r="CC165" s="195"/>
      <c r="CD165" s="195"/>
      <c r="CE165" s="195"/>
      <c r="CF165" s="195"/>
      <c r="CG165" s="195"/>
      <c r="CH165" s="195"/>
      <c r="CI165" s="195"/>
      <c r="CJ165" s="195"/>
      <c r="CK165" s="195"/>
      <c r="CL165" s="195"/>
      <c r="CM165" s="195"/>
      <c r="CN165" s="195"/>
      <c r="CO165" s="195"/>
      <c r="CP165" s="195"/>
      <c r="CQ165" s="195"/>
    </row>
    <row r="166" spans="16:95" x14ac:dyDescent="0.35">
      <c r="P166" s="195"/>
      <c r="Q166" s="195"/>
      <c r="R166" s="195"/>
      <c r="S166" s="195"/>
      <c r="T166" s="195"/>
      <c r="U166" s="195"/>
      <c r="V166" s="195"/>
      <c r="W166" s="195"/>
      <c r="X166" s="195"/>
      <c r="Y166" s="195"/>
      <c r="Z166" s="195"/>
      <c r="AA166" s="195"/>
      <c r="AB166" s="195"/>
      <c r="AC166" s="195"/>
      <c r="AD166" s="195"/>
      <c r="AE166" s="195"/>
      <c r="AF166" s="195"/>
      <c r="AG166" s="195"/>
      <c r="AH166" s="195"/>
      <c r="AI166" s="195"/>
      <c r="AJ166" s="195"/>
      <c r="AK166" s="195"/>
      <c r="AL166" s="195"/>
      <c r="AM166" s="195"/>
      <c r="AN166" s="195"/>
      <c r="AO166" s="195"/>
      <c r="AP166" s="195"/>
      <c r="AQ166" s="195"/>
      <c r="AR166" s="195"/>
      <c r="AS166" s="195"/>
      <c r="AT166" s="195"/>
      <c r="AU166" s="195"/>
      <c r="AV166" s="195"/>
      <c r="AW166" s="195"/>
      <c r="AX166" s="195"/>
      <c r="AY166" s="195"/>
      <c r="AZ166" s="195"/>
      <c r="BA166" s="195"/>
      <c r="BB166" s="195"/>
      <c r="BC166" s="195"/>
      <c r="BD166" s="195"/>
      <c r="BE166" s="195"/>
      <c r="BF166" s="195"/>
      <c r="BG166" s="195"/>
      <c r="BH166" s="195"/>
      <c r="BI166" s="195"/>
      <c r="BJ166" s="195"/>
      <c r="BK166" s="195"/>
      <c r="BL166" s="195"/>
      <c r="BM166" s="195"/>
      <c r="BN166" s="195"/>
      <c r="BO166" s="195"/>
      <c r="BP166" s="195"/>
      <c r="BQ166" s="195"/>
      <c r="BR166" s="195"/>
      <c r="BS166" s="195"/>
      <c r="BT166" s="195"/>
      <c r="BU166" s="195"/>
      <c r="BV166" s="195"/>
      <c r="BW166" s="195"/>
      <c r="BX166" s="195"/>
      <c r="BY166" s="195"/>
      <c r="BZ166" s="195"/>
      <c r="CA166" s="195"/>
      <c r="CB166" s="195"/>
      <c r="CC166" s="195"/>
      <c r="CD166" s="195"/>
      <c r="CE166" s="195"/>
      <c r="CF166" s="195"/>
      <c r="CG166" s="195"/>
      <c r="CH166" s="195"/>
      <c r="CI166" s="195"/>
      <c r="CJ166" s="195"/>
      <c r="CK166" s="195"/>
      <c r="CL166" s="195"/>
      <c r="CM166" s="195"/>
      <c r="CN166" s="195"/>
      <c r="CO166" s="195"/>
      <c r="CP166" s="195"/>
      <c r="CQ166" s="195"/>
    </row>
    <row r="167" spans="16:95" x14ac:dyDescent="0.35">
      <c r="P167" s="195"/>
      <c r="Q167" s="195"/>
      <c r="R167" s="195"/>
      <c r="S167" s="195"/>
      <c r="T167" s="195"/>
      <c r="U167" s="195"/>
      <c r="V167" s="195"/>
      <c r="W167" s="195"/>
      <c r="X167" s="195"/>
      <c r="Y167" s="195"/>
      <c r="Z167" s="195"/>
      <c r="AA167" s="195"/>
      <c r="AB167" s="195"/>
      <c r="AC167" s="195"/>
      <c r="AD167" s="195"/>
      <c r="AE167" s="195"/>
      <c r="AF167" s="195"/>
      <c r="AG167" s="195"/>
      <c r="AH167" s="195"/>
      <c r="AI167" s="195"/>
      <c r="AJ167" s="195"/>
      <c r="AK167" s="195"/>
      <c r="AL167" s="195"/>
      <c r="AM167" s="195"/>
      <c r="AN167" s="195"/>
      <c r="AO167" s="195"/>
      <c r="AP167" s="195"/>
      <c r="AQ167" s="195"/>
      <c r="AR167" s="195"/>
      <c r="AS167" s="195"/>
      <c r="AT167" s="195"/>
      <c r="AU167" s="195"/>
      <c r="AV167" s="195"/>
      <c r="AW167" s="195"/>
      <c r="AX167" s="195"/>
      <c r="AY167" s="195"/>
      <c r="AZ167" s="195"/>
      <c r="BA167" s="195"/>
      <c r="BB167" s="195"/>
      <c r="BC167" s="195"/>
      <c r="BD167" s="195"/>
      <c r="BE167" s="195"/>
      <c r="BF167" s="195"/>
      <c r="BG167" s="195"/>
      <c r="BH167" s="195"/>
      <c r="BI167" s="195"/>
      <c r="BJ167" s="195"/>
      <c r="BK167" s="195"/>
      <c r="BL167" s="195"/>
      <c r="BM167" s="195"/>
      <c r="BN167" s="195"/>
      <c r="BO167" s="195"/>
      <c r="BP167" s="195"/>
      <c r="BQ167" s="195"/>
      <c r="BR167" s="195"/>
      <c r="BS167" s="195"/>
      <c r="BT167" s="195"/>
      <c r="BU167" s="195"/>
      <c r="BV167" s="195"/>
      <c r="BW167" s="195"/>
      <c r="BX167" s="195"/>
      <c r="BY167" s="195"/>
      <c r="BZ167" s="195"/>
      <c r="CA167" s="195"/>
      <c r="CB167" s="195"/>
      <c r="CC167" s="195"/>
      <c r="CD167" s="195"/>
      <c r="CE167" s="195"/>
      <c r="CF167" s="195"/>
      <c r="CG167" s="195"/>
      <c r="CH167" s="195"/>
      <c r="CI167" s="195"/>
      <c r="CJ167" s="195"/>
      <c r="CK167" s="195"/>
      <c r="CL167" s="195"/>
      <c r="CM167" s="195"/>
      <c r="CN167" s="195"/>
      <c r="CO167" s="195"/>
      <c r="CP167" s="195"/>
      <c r="CQ167" s="195"/>
    </row>
    <row r="168" spans="16:95" x14ac:dyDescent="0.35">
      <c r="P168" s="195"/>
      <c r="Q168" s="195"/>
      <c r="R168" s="195"/>
      <c r="S168" s="195"/>
      <c r="T168" s="195"/>
      <c r="U168" s="195"/>
      <c r="V168" s="195"/>
      <c r="W168" s="195"/>
      <c r="X168" s="195"/>
      <c r="Y168" s="195"/>
      <c r="Z168" s="195"/>
      <c r="AA168" s="195"/>
      <c r="AB168" s="195"/>
      <c r="AC168" s="195"/>
      <c r="AD168" s="195"/>
      <c r="AE168" s="195"/>
      <c r="AF168" s="195"/>
      <c r="AG168" s="195"/>
      <c r="AH168" s="195"/>
      <c r="AI168" s="195"/>
      <c r="AJ168" s="195"/>
      <c r="AK168" s="195"/>
      <c r="AL168" s="195"/>
      <c r="AM168" s="195"/>
      <c r="AN168" s="195"/>
      <c r="AO168" s="195"/>
      <c r="AP168" s="195"/>
      <c r="AQ168" s="195"/>
      <c r="AR168" s="195"/>
      <c r="AS168" s="195"/>
      <c r="AT168" s="195"/>
      <c r="AU168" s="195"/>
      <c r="AV168" s="195"/>
      <c r="AW168" s="195"/>
      <c r="AX168" s="195"/>
      <c r="AY168" s="195"/>
      <c r="AZ168" s="195"/>
      <c r="BA168" s="195"/>
      <c r="BB168" s="195"/>
      <c r="BC168" s="195"/>
      <c r="BD168" s="195"/>
      <c r="BE168" s="195"/>
      <c r="BF168" s="195"/>
      <c r="BG168" s="195"/>
      <c r="BH168" s="195"/>
      <c r="BI168" s="195"/>
      <c r="BJ168" s="195"/>
      <c r="BK168" s="195"/>
      <c r="BL168" s="195"/>
      <c r="BM168" s="195"/>
      <c r="BN168" s="195"/>
      <c r="BO168" s="195"/>
      <c r="BP168" s="195"/>
      <c r="BQ168" s="195"/>
      <c r="BR168" s="195"/>
      <c r="BS168" s="195"/>
      <c r="BT168" s="195"/>
      <c r="BU168" s="195"/>
      <c r="BV168" s="195"/>
      <c r="BW168" s="195"/>
      <c r="BX168" s="195"/>
      <c r="BY168" s="195"/>
      <c r="BZ168" s="195"/>
      <c r="CA168" s="195"/>
      <c r="CB168" s="195"/>
      <c r="CC168" s="195"/>
      <c r="CD168" s="195"/>
      <c r="CE168" s="195"/>
      <c r="CF168" s="195"/>
      <c r="CG168" s="195"/>
      <c r="CH168" s="195"/>
      <c r="CI168" s="195"/>
      <c r="CJ168" s="195"/>
      <c r="CK168" s="195"/>
      <c r="CL168" s="195"/>
      <c r="CM168" s="195"/>
      <c r="CN168" s="195"/>
      <c r="CO168" s="195"/>
      <c r="CP168" s="195"/>
      <c r="CQ168" s="195"/>
    </row>
    <row r="169" spans="16:95" x14ac:dyDescent="0.35">
      <c r="P169" s="195"/>
      <c r="Q169" s="195"/>
      <c r="R169" s="195"/>
      <c r="S169" s="195"/>
      <c r="T169" s="195"/>
      <c r="U169" s="195"/>
      <c r="V169" s="195"/>
      <c r="W169" s="195"/>
      <c r="X169" s="195"/>
      <c r="Y169" s="195"/>
      <c r="Z169" s="195"/>
      <c r="AA169" s="195"/>
      <c r="AB169" s="195"/>
      <c r="AC169" s="195"/>
      <c r="AD169" s="195"/>
      <c r="AE169" s="195"/>
      <c r="AF169" s="195"/>
      <c r="AG169" s="195"/>
      <c r="AH169" s="195"/>
      <c r="AI169" s="195"/>
      <c r="AJ169" s="195"/>
      <c r="AK169" s="195"/>
      <c r="AL169" s="195"/>
      <c r="AM169" s="195"/>
      <c r="AN169" s="195"/>
      <c r="AO169" s="195"/>
      <c r="AP169" s="195"/>
      <c r="AQ169" s="195"/>
      <c r="AR169" s="195"/>
      <c r="AS169" s="195"/>
      <c r="AT169" s="195"/>
      <c r="AU169" s="195"/>
      <c r="AV169" s="195"/>
      <c r="AW169" s="195"/>
      <c r="AX169" s="195"/>
      <c r="AY169" s="195"/>
      <c r="AZ169" s="195"/>
      <c r="BA169" s="195"/>
      <c r="BB169" s="195"/>
      <c r="BC169" s="195"/>
      <c r="BD169" s="195"/>
      <c r="BE169" s="195"/>
      <c r="BF169" s="195"/>
      <c r="BG169" s="195"/>
      <c r="BH169" s="195"/>
      <c r="BI169" s="195"/>
      <c r="BJ169" s="195"/>
      <c r="BK169" s="195"/>
      <c r="BL169" s="195"/>
      <c r="BM169" s="195"/>
      <c r="BN169" s="195"/>
      <c r="BO169" s="195"/>
      <c r="BP169" s="195"/>
      <c r="BQ169" s="195"/>
      <c r="BR169" s="195"/>
      <c r="BS169" s="195"/>
      <c r="BT169" s="195"/>
      <c r="BU169" s="195"/>
      <c r="BV169" s="195"/>
      <c r="BW169" s="195"/>
      <c r="BX169" s="195"/>
      <c r="BY169" s="195"/>
      <c r="BZ169" s="195"/>
      <c r="CA169" s="195"/>
      <c r="CB169" s="195"/>
      <c r="CC169" s="195"/>
      <c r="CD169" s="195"/>
      <c r="CE169" s="195"/>
      <c r="CF169" s="195"/>
      <c r="CG169" s="195"/>
      <c r="CH169" s="195"/>
      <c r="CI169" s="195"/>
      <c r="CJ169" s="195"/>
      <c r="CK169" s="195"/>
      <c r="CL169" s="195"/>
      <c r="CM169" s="195"/>
      <c r="CN169" s="195"/>
      <c r="CO169" s="195"/>
      <c r="CP169" s="195"/>
      <c r="CQ169" s="195"/>
    </row>
    <row r="170" spans="16:95" x14ac:dyDescent="0.35">
      <c r="P170" s="195"/>
      <c r="Q170" s="195"/>
      <c r="R170" s="195"/>
      <c r="S170" s="195"/>
      <c r="T170" s="195"/>
      <c r="U170" s="195"/>
      <c r="V170" s="195"/>
      <c r="W170" s="195"/>
      <c r="X170" s="195"/>
      <c r="Y170" s="195"/>
      <c r="Z170" s="195"/>
      <c r="AA170" s="195"/>
      <c r="AB170" s="195"/>
      <c r="AC170" s="195"/>
      <c r="AD170" s="195"/>
      <c r="AE170" s="195"/>
      <c r="AF170" s="195"/>
      <c r="AG170" s="195"/>
      <c r="AH170" s="195"/>
      <c r="AI170" s="195"/>
      <c r="AJ170" s="195"/>
      <c r="AK170" s="195"/>
      <c r="AL170" s="195"/>
      <c r="AM170" s="195"/>
      <c r="AN170" s="195"/>
      <c r="AO170" s="195"/>
      <c r="AP170" s="195"/>
      <c r="AQ170" s="195"/>
      <c r="AR170" s="195"/>
      <c r="AS170" s="195"/>
      <c r="AT170" s="195"/>
      <c r="AU170" s="195"/>
      <c r="AV170" s="195"/>
      <c r="AW170" s="195"/>
      <c r="AX170" s="195"/>
      <c r="AY170" s="195"/>
      <c r="AZ170" s="195"/>
      <c r="BA170" s="195"/>
      <c r="BB170" s="195"/>
      <c r="BC170" s="195"/>
      <c r="BD170" s="195"/>
      <c r="BE170" s="195"/>
      <c r="BF170" s="195"/>
      <c r="BG170" s="195"/>
      <c r="BH170" s="195"/>
      <c r="BI170" s="195"/>
      <c r="BJ170" s="195"/>
      <c r="BK170" s="195"/>
      <c r="BL170" s="195"/>
      <c r="BM170" s="195"/>
      <c r="BN170" s="195"/>
      <c r="BO170" s="195"/>
      <c r="BP170" s="195"/>
      <c r="BQ170" s="195"/>
      <c r="BR170" s="195"/>
      <c r="BS170" s="195"/>
      <c r="BT170" s="195"/>
      <c r="BU170" s="195"/>
      <c r="BV170" s="195"/>
      <c r="BW170" s="195"/>
      <c r="BX170" s="195"/>
      <c r="BY170" s="195"/>
      <c r="BZ170" s="195"/>
      <c r="CA170" s="195"/>
      <c r="CB170" s="195"/>
      <c r="CC170" s="195"/>
      <c r="CD170" s="195"/>
      <c r="CE170" s="195"/>
      <c r="CF170" s="195"/>
      <c r="CG170" s="195"/>
      <c r="CH170" s="195"/>
      <c r="CI170" s="195"/>
      <c r="CJ170" s="195"/>
      <c r="CK170" s="195"/>
      <c r="CL170" s="195"/>
      <c r="CM170" s="195"/>
      <c r="CN170" s="195"/>
      <c r="CO170" s="195"/>
      <c r="CP170" s="195"/>
      <c r="CQ170" s="195"/>
    </row>
    <row r="171" spans="16:95" x14ac:dyDescent="0.3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c r="AL171" s="195"/>
      <c r="AM171" s="195"/>
      <c r="AN171" s="195"/>
      <c r="AO171" s="195"/>
      <c r="AP171" s="195"/>
      <c r="AQ171" s="195"/>
      <c r="AR171" s="195"/>
      <c r="AS171" s="195"/>
      <c r="AT171" s="195"/>
      <c r="AU171" s="195"/>
      <c r="AV171" s="195"/>
      <c r="AW171" s="195"/>
      <c r="AX171" s="195"/>
      <c r="AY171" s="195"/>
      <c r="AZ171" s="195"/>
      <c r="BA171" s="195"/>
      <c r="BB171" s="195"/>
      <c r="BC171" s="195"/>
      <c r="BD171" s="195"/>
      <c r="BE171" s="195"/>
      <c r="BF171" s="195"/>
      <c r="BG171" s="195"/>
      <c r="BH171" s="195"/>
      <c r="BI171" s="195"/>
      <c r="BJ171" s="195"/>
      <c r="BK171" s="195"/>
      <c r="BL171" s="195"/>
      <c r="BM171" s="195"/>
      <c r="BN171" s="195"/>
      <c r="BO171" s="195"/>
      <c r="BP171" s="195"/>
      <c r="BQ171" s="195"/>
      <c r="BR171" s="195"/>
      <c r="BS171" s="195"/>
      <c r="BT171" s="195"/>
      <c r="BU171" s="195"/>
      <c r="BV171" s="195"/>
      <c r="BW171" s="195"/>
      <c r="BX171" s="195"/>
      <c r="BY171" s="195"/>
      <c r="BZ171" s="195"/>
      <c r="CA171" s="195"/>
      <c r="CB171" s="195"/>
      <c r="CC171" s="195"/>
      <c r="CD171" s="195"/>
      <c r="CE171" s="195"/>
      <c r="CF171" s="195"/>
      <c r="CG171" s="195"/>
      <c r="CH171" s="195"/>
      <c r="CI171" s="195"/>
      <c r="CJ171" s="195"/>
      <c r="CK171" s="195"/>
      <c r="CL171" s="195"/>
      <c r="CM171" s="195"/>
      <c r="CN171" s="195"/>
      <c r="CO171" s="195"/>
      <c r="CP171" s="195"/>
      <c r="CQ171" s="195"/>
    </row>
    <row r="172" spans="16:95" x14ac:dyDescent="0.35">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c r="AL172" s="195"/>
      <c r="AM172" s="195"/>
      <c r="AN172" s="195"/>
      <c r="AO172" s="195"/>
      <c r="AP172" s="195"/>
      <c r="AQ172" s="195"/>
      <c r="AR172" s="195"/>
      <c r="AS172" s="195"/>
      <c r="AT172" s="195"/>
      <c r="AU172" s="195"/>
      <c r="AV172" s="195"/>
      <c r="AW172" s="195"/>
      <c r="AX172" s="195"/>
      <c r="AY172" s="195"/>
      <c r="AZ172" s="195"/>
      <c r="BA172" s="195"/>
      <c r="BB172" s="195"/>
      <c r="BC172" s="195"/>
      <c r="BD172" s="195"/>
      <c r="BE172" s="195"/>
      <c r="BF172" s="195"/>
      <c r="BG172" s="195"/>
      <c r="BH172" s="195"/>
      <c r="BI172" s="195"/>
      <c r="BJ172" s="195"/>
      <c r="BK172" s="195"/>
      <c r="BL172" s="195"/>
      <c r="BM172" s="195"/>
      <c r="BN172" s="195"/>
      <c r="BO172" s="195"/>
      <c r="BP172" s="195"/>
      <c r="BQ172" s="195"/>
      <c r="BR172" s="195"/>
      <c r="BS172" s="195"/>
      <c r="BT172" s="195"/>
      <c r="BU172" s="195"/>
      <c r="BV172" s="195"/>
      <c r="BW172" s="195"/>
      <c r="BX172" s="195"/>
      <c r="BY172" s="195"/>
      <c r="BZ172" s="195"/>
      <c r="CA172" s="195"/>
      <c r="CB172" s="195"/>
      <c r="CC172" s="195"/>
      <c r="CD172" s="195"/>
      <c r="CE172" s="195"/>
      <c r="CF172" s="195"/>
      <c r="CG172" s="195"/>
      <c r="CH172" s="195"/>
      <c r="CI172" s="195"/>
      <c r="CJ172" s="195"/>
      <c r="CK172" s="195"/>
      <c r="CL172" s="195"/>
      <c r="CM172" s="195"/>
      <c r="CN172" s="195"/>
      <c r="CO172" s="195"/>
      <c r="CP172" s="195"/>
      <c r="CQ172" s="195"/>
    </row>
    <row r="173" spans="16:95" x14ac:dyDescent="0.35">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c r="AL173" s="195"/>
      <c r="AM173" s="195"/>
      <c r="AN173" s="195"/>
      <c r="AO173" s="195"/>
      <c r="AP173" s="195"/>
      <c r="AQ173" s="195"/>
      <c r="AR173" s="195"/>
      <c r="AS173" s="195"/>
      <c r="AT173" s="195"/>
      <c r="AU173" s="195"/>
      <c r="AV173" s="195"/>
      <c r="AW173" s="195"/>
      <c r="AX173" s="195"/>
      <c r="AY173" s="195"/>
      <c r="AZ173" s="195"/>
      <c r="BA173" s="195"/>
      <c r="BB173" s="195"/>
      <c r="BC173" s="195"/>
      <c r="BD173" s="195"/>
      <c r="BE173" s="195"/>
      <c r="BF173" s="195"/>
      <c r="BG173" s="195"/>
      <c r="BH173" s="195"/>
      <c r="BI173" s="195"/>
      <c r="BJ173" s="195"/>
      <c r="BK173" s="195"/>
      <c r="BL173" s="195"/>
      <c r="BM173" s="195"/>
      <c r="BN173" s="195"/>
      <c r="BO173" s="195"/>
      <c r="BP173" s="195"/>
      <c r="BQ173" s="195"/>
      <c r="BR173" s="195"/>
      <c r="BS173" s="195"/>
      <c r="BT173" s="195"/>
      <c r="BU173" s="195"/>
      <c r="BV173" s="195"/>
      <c r="BW173" s="195"/>
      <c r="BX173" s="195"/>
      <c r="BY173" s="195"/>
      <c r="BZ173" s="195"/>
      <c r="CA173" s="195"/>
      <c r="CB173" s="195"/>
      <c r="CC173" s="195"/>
      <c r="CD173" s="195"/>
      <c r="CE173" s="195"/>
      <c r="CF173" s="195"/>
      <c r="CG173" s="195"/>
      <c r="CH173" s="195"/>
      <c r="CI173" s="195"/>
      <c r="CJ173" s="195"/>
      <c r="CK173" s="195"/>
      <c r="CL173" s="195"/>
      <c r="CM173" s="195"/>
      <c r="CN173" s="195"/>
      <c r="CO173" s="195"/>
      <c r="CP173" s="195"/>
      <c r="CQ173" s="195"/>
    </row>
    <row r="174" spans="16:95" x14ac:dyDescent="0.35">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c r="AL174" s="195"/>
      <c r="AM174" s="195"/>
      <c r="AN174" s="195"/>
      <c r="AO174" s="195"/>
      <c r="AP174" s="195"/>
      <c r="AQ174" s="195"/>
      <c r="AR174" s="195"/>
      <c r="AS174" s="195"/>
      <c r="AT174" s="195"/>
      <c r="AU174" s="195"/>
      <c r="AV174" s="195"/>
      <c r="AW174" s="195"/>
      <c r="AX174" s="195"/>
      <c r="AY174" s="195"/>
      <c r="AZ174" s="195"/>
      <c r="BA174" s="195"/>
      <c r="BB174" s="195"/>
      <c r="BC174" s="195"/>
      <c r="BD174" s="195"/>
      <c r="BE174" s="195"/>
      <c r="BF174" s="195"/>
      <c r="BG174" s="195"/>
      <c r="BH174" s="195"/>
      <c r="BI174" s="195"/>
      <c r="BJ174" s="195"/>
      <c r="BK174" s="195"/>
      <c r="BL174" s="195"/>
      <c r="BM174" s="195"/>
      <c r="BN174" s="195"/>
      <c r="BO174" s="195"/>
      <c r="BP174" s="195"/>
      <c r="BQ174" s="195"/>
      <c r="BR174" s="195"/>
      <c r="BS174" s="195"/>
      <c r="BT174" s="195"/>
      <c r="BU174" s="195"/>
      <c r="BV174" s="195"/>
      <c r="BW174" s="195"/>
      <c r="BX174" s="195"/>
      <c r="BY174" s="195"/>
      <c r="BZ174" s="195"/>
      <c r="CA174" s="195"/>
      <c r="CB174" s="195"/>
      <c r="CC174" s="195"/>
      <c r="CD174" s="195"/>
      <c r="CE174" s="195"/>
      <c r="CF174" s="195"/>
      <c r="CG174" s="195"/>
      <c r="CH174" s="195"/>
      <c r="CI174" s="195"/>
      <c r="CJ174" s="195"/>
      <c r="CK174" s="195"/>
      <c r="CL174" s="195"/>
      <c r="CM174" s="195"/>
      <c r="CN174" s="195"/>
      <c r="CO174" s="195"/>
      <c r="CP174" s="195"/>
      <c r="CQ174" s="195"/>
    </row>
    <row r="175" spans="16:95" x14ac:dyDescent="0.35">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c r="AL175" s="195"/>
      <c r="AM175" s="195"/>
      <c r="AN175" s="195"/>
      <c r="AO175" s="195"/>
      <c r="AP175" s="195"/>
      <c r="AQ175" s="195"/>
      <c r="AR175" s="195"/>
      <c r="AS175" s="195"/>
      <c r="AT175" s="195"/>
      <c r="AU175" s="195"/>
      <c r="AV175" s="195"/>
      <c r="AW175" s="195"/>
      <c r="AX175" s="195"/>
      <c r="AY175" s="195"/>
      <c r="AZ175" s="195"/>
      <c r="BA175" s="195"/>
      <c r="BB175" s="195"/>
      <c r="BC175" s="195"/>
      <c r="BD175" s="195"/>
      <c r="BE175" s="195"/>
      <c r="BF175" s="195"/>
      <c r="BG175" s="195"/>
      <c r="BH175" s="195"/>
      <c r="BI175" s="195"/>
      <c r="BJ175" s="195"/>
      <c r="BK175" s="195"/>
      <c r="BL175" s="195"/>
      <c r="BM175" s="195"/>
      <c r="BN175" s="195"/>
      <c r="BO175" s="195"/>
      <c r="BP175" s="195"/>
      <c r="BQ175" s="195"/>
      <c r="BR175" s="195"/>
      <c r="BS175" s="195"/>
      <c r="BT175" s="195"/>
      <c r="BU175" s="195"/>
      <c r="BV175" s="195"/>
      <c r="BW175" s="195"/>
      <c r="BX175" s="195"/>
      <c r="BY175" s="195"/>
      <c r="BZ175" s="195"/>
      <c r="CA175" s="195"/>
      <c r="CB175" s="195"/>
      <c r="CC175" s="195"/>
      <c r="CD175" s="195"/>
      <c r="CE175" s="195"/>
      <c r="CF175" s="195"/>
      <c r="CG175" s="195"/>
      <c r="CH175" s="195"/>
      <c r="CI175" s="195"/>
      <c r="CJ175" s="195"/>
      <c r="CK175" s="195"/>
      <c r="CL175" s="195"/>
      <c r="CM175" s="195"/>
      <c r="CN175" s="195"/>
      <c r="CO175" s="195"/>
      <c r="CP175" s="195"/>
      <c r="CQ175" s="195"/>
    </row>
    <row r="176" spans="16:95" x14ac:dyDescent="0.35">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c r="AL176" s="195"/>
      <c r="AM176" s="195"/>
      <c r="AN176" s="195"/>
      <c r="AO176" s="195"/>
      <c r="AP176" s="195"/>
      <c r="AQ176" s="195"/>
      <c r="AR176" s="195"/>
      <c r="AS176" s="195"/>
      <c r="AT176" s="195"/>
      <c r="AU176" s="195"/>
      <c r="AV176" s="195"/>
      <c r="AW176" s="195"/>
      <c r="AX176" s="195"/>
      <c r="AY176" s="195"/>
      <c r="AZ176" s="195"/>
      <c r="BA176" s="195"/>
      <c r="BB176" s="195"/>
      <c r="BC176" s="195"/>
      <c r="BD176" s="195"/>
      <c r="BE176" s="195"/>
      <c r="BF176" s="195"/>
      <c r="BG176" s="195"/>
      <c r="BH176" s="195"/>
      <c r="BI176" s="195"/>
      <c r="BJ176" s="195"/>
      <c r="BK176" s="195"/>
      <c r="BL176" s="195"/>
      <c r="BM176" s="195"/>
      <c r="BN176" s="195"/>
      <c r="BO176" s="195"/>
      <c r="BP176" s="195"/>
      <c r="BQ176" s="195"/>
      <c r="BR176" s="195"/>
      <c r="BS176" s="195"/>
      <c r="BT176" s="195"/>
      <c r="BU176" s="195"/>
      <c r="BV176" s="195"/>
      <c r="BW176" s="195"/>
      <c r="BX176" s="195"/>
      <c r="BY176" s="195"/>
      <c r="BZ176" s="195"/>
      <c r="CA176" s="195"/>
      <c r="CB176" s="195"/>
      <c r="CC176" s="195"/>
      <c r="CD176" s="195"/>
      <c r="CE176" s="195"/>
      <c r="CF176" s="195"/>
      <c r="CG176" s="195"/>
      <c r="CH176" s="195"/>
      <c r="CI176" s="195"/>
      <c r="CJ176" s="195"/>
      <c r="CK176" s="195"/>
      <c r="CL176" s="195"/>
      <c r="CM176" s="195"/>
      <c r="CN176" s="195"/>
      <c r="CO176" s="195"/>
      <c r="CP176" s="195"/>
      <c r="CQ176" s="195"/>
    </row>
    <row r="177" spans="16:95" x14ac:dyDescent="0.35">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c r="AL177" s="195"/>
      <c r="AM177" s="195"/>
      <c r="AN177" s="195"/>
      <c r="AO177" s="195"/>
      <c r="AP177" s="195"/>
      <c r="AQ177" s="195"/>
      <c r="AR177" s="195"/>
      <c r="AS177" s="195"/>
      <c r="AT177" s="195"/>
      <c r="AU177" s="195"/>
      <c r="AV177" s="195"/>
      <c r="AW177" s="195"/>
      <c r="AX177" s="195"/>
      <c r="AY177" s="195"/>
      <c r="AZ177" s="195"/>
      <c r="BA177" s="195"/>
      <c r="BB177" s="195"/>
      <c r="BC177" s="195"/>
      <c r="BD177" s="195"/>
      <c r="BE177" s="195"/>
      <c r="BF177" s="195"/>
      <c r="BG177" s="195"/>
      <c r="BH177" s="195"/>
      <c r="BI177" s="195"/>
      <c r="BJ177" s="195"/>
      <c r="BK177" s="195"/>
      <c r="BL177" s="195"/>
      <c r="BM177" s="195"/>
      <c r="BN177" s="195"/>
      <c r="BO177" s="195"/>
      <c r="BP177" s="195"/>
      <c r="BQ177" s="195"/>
      <c r="BR177" s="195"/>
      <c r="BS177" s="195"/>
      <c r="BT177" s="195"/>
      <c r="BU177" s="195"/>
      <c r="BV177" s="195"/>
      <c r="BW177" s="195"/>
      <c r="BX177" s="195"/>
      <c r="BY177" s="195"/>
      <c r="BZ177" s="195"/>
      <c r="CA177" s="195"/>
      <c r="CB177" s="195"/>
      <c r="CC177" s="195"/>
      <c r="CD177" s="195"/>
      <c r="CE177" s="195"/>
      <c r="CF177" s="195"/>
      <c r="CG177" s="195"/>
      <c r="CH177" s="195"/>
      <c r="CI177" s="195"/>
      <c r="CJ177" s="195"/>
      <c r="CK177" s="195"/>
      <c r="CL177" s="195"/>
      <c r="CM177" s="195"/>
      <c r="CN177" s="195"/>
      <c r="CO177" s="195"/>
      <c r="CP177" s="195"/>
      <c r="CQ177" s="195"/>
    </row>
    <row r="178" spans="16:95" x14ac:dyDescent="0.35">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c r="AL178" s="195"/>
      <c r="AM178" s="195"/>
      <c r="AN178" s="195"/>
      <c r="AO178" s="195"/>
      <c r="AP178" s="195"/>
      <c r="AQ178" s="195"/>
      <c r="AR178" s="195"/>
      <c r="AS178" s="195"/>
      <c r="AT178" s="195"/>
      <c r="AU178" s="195"/>
      <c r="AV178" s="195"/>
      <c r="AW178" s="195"/>
      <c r="AX178" s="195"/>
      <c r="AY178" s="195"/>
      <c r="AZ178" s="195"/>
      <c r="BA178" s="195"/>
      <c r="BB178" s="195"/>
      <c r="BC178" s="195"/>
      <c r="BD178" s="195"/>
      <c r="BE178" s="195"/>
      <c r="BF178" s="195"/>
      <c r="BG178" s="195"/>
      <c r="BH178" s="195"/>
      <c r="BI178" s="195"/>
      <c r="BJ178" s="195"/>
      <c r="BK178" s="195"/>
      <c r="BL178" s="195"/>
      <c r="BM178" s="195"/>
      <c r="BN178" s="195"/>
      <c r="BO178" s="195"/>
      <c r="BP178" s="195"/>
      <c r="BQ178" s="195"/>
      <c r="BR178" s="195"/>
      <c r="BS178" s="195"/>
      <c r="BT178" s="195"/>
      <c r="BU178" s="195"/>
      <c r="BV178" s="195"/>
      <c r="BW178" s="195"/>
      <c r="BX178" s="195"/>
      <c r="BY178" s="195"/>
      <c r="BZ178" s="195"/>
      <c r="CA178" s="195"/>
      <c r="CB178" s="195"/>
      <c r="CC178" s="195"/>
      <c r="CD178" s="195"/>
      <c r="CE178" s="195"/>
      <c r="CF178" s="195"/>
      <c r="CG178" s="195"/>
      <c r="CH178" s="195"/>
      <c r="CI178" s="195"/>
      <c r="CJ178" s="195"/>
      <c r="CK178" s="195"/>
      <c r="CL178" s="195"/>
      <c r="CM178" s="195"/>
      <c r="CN178" s="195"/>
      <c r="CO178" s="195"/>
      <c r="CP178" s="195"/>
      <c r="CQ178" s="195"/>
    </row>
    <row r="179" spans="16:95" x14ac:dyDescent="0.3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c r="AL179" s="195"/>
      <c r="AM179" s="195"/>
      <c r="AN179" s="195"/>
      <c r="AO179" s="195"/>
      <c r="AP179" s="195"/>
      <c r="AQ179" s="195"/>
      <c r="AR179" s="195"/>
      <c r="AS179" s="195"/>
      <c r="AT179" s="195"/>
      <c r="AU179" s="195"/>
      <c r="AV179" s="195"/>
      <c r="AW179" s="195"/>
      <c r="AX179" s="195"/>
      <c r="AY179" s="195"/>
      <c r="AZ179" s="195"/>
      <c r="BA179" s="195"/>
      <c r="BB179" s="195"/>
      <c r="BC179" s="195"/>
      <c r="BD179" s="195"/>
      <c r="BE179" s="195"/>
      <c r="BF179" s="195"/>
      <c r="BG179" s="195"/>
      <c r="BH179" s="195"/>
      <c r="BI179" s="195"/>
      <c r="BJ179" s="195"/>
      <c r="BK179" s="195"/>
      <c r="BL179" s="195"/>
      <c r="BM179" s="195"/>
      <c r="BN179" s="195"/>
      <c r="BO179" s="195"/>
      <c r="BP179" s="195"/>
      <c r="BQ179" s="195"/>
      <c r="BR179" s="195"/>
      <c r="BS179" s="195"/>
      <c r="BT179" s="195"/>
      <c r="BU179" s="195"/>
      <c r="BV179" s="195"/>
      <c r="BW179" s="195"/>
      <c r="BX179" s="195"/>
      <c r="BY179" s="195"/>
      <c r="BZ179" s="195"/>
      <c r="CA179" s="195"/>
      <c r="CB179" s="195"/>
      <c r="CC179" s="195"/>
      <c r="CD179" s="195"/>
      <c r="CE179" s="195"/>
      <c r="CF179" s="195"/>
      <c r="CG179" s="195"/>
      <c r="CH179" s="195"/>
      <c r="CI179" s="195"/>
      <c r="CJ179" s="195"/>
      <c r="CK179" s="195"/>
      <c r="CL179" s="195"/>
      <c r="CM179" s="195"/>
      <c r="CN179" s="195"/>
      <c r="CO179" s="195"/>
      <c r="CP179" s="195"/>
      <c r="CQ179" s="195"/>
    </row>
    <row r="180" spans="16:95" x14ac:dyDescent="0.3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c r="AL180" s="195"/>
      <c r="AM180" s="195"/>
      <c r="AN180" s="195"/>
      <c r="AO180" s="195"/>
      <c r="AP180" s="195"/>
      <c r="AQ180" s="195"/>
      <c r="AR180" s="195"/>
      <c r="AS180" s="195"/>
      <c r="AT180" s="195"/>
      <c r="AU180" s="195"/>
      <c r="AV180" s="195"/>
      <c r="AW180" s="195"/>
      <c r="AX180" s="195"/>
      <c r="AY180" s="195"/>
      <c r="AZ180" s="195"/>
      <c r="BA180" s="195"/>
      <c r="BB180" s="195"/>
      <c r="BC180" s="195"/>
      <c r="BD180" s="195"/>
      <c r="BE180" s="195"/>
      <c r="BF180" s="195"/>
      <c r="BG180" s="195"/>
      <c r="BH180" s="195"/>
      <c r="BI180" s="195"/>
      <c r="BJ180" s="195"/>
      <c r="BK180" s="195"/>
      <c r="BL180" s="195"/>
      <c r="BM180" s="195"/>
      <c r="BN180" s="195"/>
      <c r="BO180" s="195"/>
      <c r="BP180" s="195"/>
      <c r="BQ180" s="195"/>
      <c r="BR180" s="195"/>
      <c r="BS180" s="195"/>
      <c r="BT180" s="195"/>
      <c r="BU180" s="195"/>
      <c r="BV180" s="195"/>
      <c r="BW180" s="195"/>
      <c r="BX180" s="195"/>
      <c r="BY180" s="195"/>
      <c r="BZ180" s="195"/>
      <c r="CA180" s="195"/>
      <c r="CB180" s="195"/>
      <c r="CC180" s="195"/>
      <c r="CD180" s="195"/>
      <c r="CE180" s="195"/>
      <c r="CF180" s="195"/>
      <c r="CG180" s="195"/>
      <c r="CH180" s="195"/>
      <c r="CI180" s="195"/>
      <c r="CJ180" s="195"/>
      <c r="CK180" s="195"/>
      <c r="CL180" s="195"/>
      <c r="CM180" s="195"/>
      <c r="CN180" s="195"/>
      <c r="CO180" s="195"/>
      <c r="CP180" s="195"/>
      <c r="CQ180" s="195"/>
    </row>
    <row r="181" spans="16:95" x14ac:dyDescent="0.35">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c r="AL181" s="195"/>
      <c r="AM181" s="195"/>
      <c r="AN181" s="195"/>
      <c r="AO181" s="195"/>
      <c r="AP181" s="195"/>
      <c r="AQ181" s="195"/>
      <c r="AR181" s="195"/>
      <c r="AS181" s="195"/>
      <c r="AT181" s="195"/>
      <c r="AU181" s="195"/>
      <c r="AV181" s="195"/>
      <c r="AW181" s="195"/>
      <c r="AX181" s="195"/>
      <c r="AY181" s="195"/>
      <c r="AZ181" s="195"/>
      <c r="BA181" s="195"/>
      <c r="BB181" s="195"/>
      <c r="BC181" s="195"/>
      <c r="BD181" s="195"/>
      <c r="BE181" s="195"/>
      <c r="BF181" s="195"/>
      <c r="BG181" s="195"/>
      <c r="BH181" s="195"/>
      <c r="BI181" s="195"/>
      <c r="BJ181" s="195"/>
      <c r="BK181" s="195"/>
      <c r="BL181" s="195"/>
      <c r="BM181" s="195"/>
      <c r="BN181" s="195"/>
      <c r="BO181" s="195"/>
      <c r="BP181" s="195"/>
      <c r="BQ181" s="195"/>
      <c r="BR181" s="195"/>
      <c r="BS181" s="195"/>
      <c r="BT181" s="195"/>
      <c r="BU181" s="195"/>
      <c r="BV181" s="195"/>
      <c r="BW181" s="195"/>
      <c r="BX181" s="195"/>
      <c r="BY181" s="195"/>
      <c r="BZ181" s="195"/>
      <c r="CA181" s="195"/>
      <c r="CB181" s="195"/>
      <c r="CC181" s="195"/>
      <c r="CD181" s="195"/>
      <c r="CE181" s="195"/>
      <c r="CF181" s="195"/>
      <c r="CG181" s="195"/>
      <c r="CH181" s="195"/>
      <c r="CI181" s="195"/>
      <c r="CJ181" s="195"/>
      <c r="CK181" s="195"/>
      <c r="CL181" s="195"/>
      <c r="CM181" s="195"/>
      <c r="CN181" s="195"/>
      <c r="CO181" s="195"/>
      <c r="CP181" s="195"/>
      <c r="CQ181" s="195"/>
    </row>
    <row r="182" spans="16:95" x14ac:dyDescent="0.35">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195"/>
      <c r="AL182" s="195"/>
      <c r="AM182" s="195"/>
      <c r="AN182" s="195"/>
      <c r="AO182" s="195"/>
      <c r="AP182" s="195"/>
      <c r="AQ182" s="195"/>
      <c r="AR182" s="195"/>
      <c r="AS182" s="195"/>
      <c r="AT182" s="195"/>
      <c r="AU182" s="195"/>
      <c r="AV182" s="195"/>
      <c r="AW182" s="195"/>
      <c r="AX182" s="195"/>
      <c r="AY182" s="195"/>
      <c r="AZ182" s="195"/>
      <c r="BA182" s="195"/>
      <c r="BB182" s="195"/>
      <c r="BC182" s="195"/>
      <c r="BD182" s="195"/>
      <c r="BE182" s="195"/>
      <c r="BF182" s="195"/>
      <c r="BG182" s="195"/>
      <c r="BH182" s="195"/>
      <c r="BI182" s="195"/>
      <c r="BJ182" s="195"/>
      <c r="BK182" s="195"/>
      <c r="BL182" s="195"/>
      <c r="BM182" s="195"/>
      <c r="BN182" s="195"/>
      <c r="BO182" s="195"/>
      <c r="BP182" s="195"/>
      <c r="BQ182" s="195"/>
      <c r="BR182" s="195"/>
      <c r="BS182" s="195"/>
      <c r="BT182" s="195"/>
      <c r="BU182" s="195"/>
      <c r="BV182" s="195"/>
      <c r="BW182" s="195"/>
      <c r="BX182" s="195"/>
      <c r="BY182" s="195"/>
      <c r="BZ182" s="195"/>
      <c r="CA182" s="195"/>
      <c r="CB182" s="195"/>
      <c r="CC182" s="195"/>
      <c r="CD182" s="195"/>
      <c r="CE182" s="195"/>
      <c r="CF182" s="195"/>
      <c r="CG182" s="195"/>
      <c r="CH182" s="195"/>
      <c r="CI182" s="195"/>
      <c r="CJ182" s="195"/>
      <c r="CK182" s="195"/>
      <c r="CL182" s="195"/>
      <c r="CM182" s="195"/>
      <c r="CN182" s="195"/>
      <c r="CO182" s="195"/>
      <c r="CP182" s="195"/>
      <c r="CQ182" s="195"/>
    </row>
    <row r="183" spans="16:95" x14ac:dyDescent="0.35">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5"/>
      <c r="AK183" s="195"/>
      <c r="AL183" s="195"/>
      <c r="AM183" s="195"/>
      <c r="AN183" s="195"/>
      <c r="AO183" s="195"/>
      <c r="AP183" s="195"/>
      <c r="AQ183" s="195"/>
      <c r="AR183" s="195"/>
      <c r="AS183" s="195"/>
      <c r="AT183" s="195"/>
      <c r="AU183" s="195"/>
      <c r="AV183" s="195"/>
      <c r="AW183" s="195"/>
      <c r="AX183" s="195"/>
      <c r="AY183" s="195"/>
      <c r="AZ183" s="195"/>
      <c r="BA183" s="195"/>
      <c r="BB183" s="195"/>
      <c r="BC183" s="195"/>
      <c r="BD183" s="195"/>
      <c r="BE183" s="195"/>
      <c r="BF183" s="195"/>
      <c r="BG183" s="195"/>
      <c r="BH183" s="195"/>
      <c r="BI183" s="195"/>
      <c r="BJ183" s="195"/>
      <c r="BK183" s="195"/>
      <c r="BL183" s="195"/>
      <c r="BM183" s="195"/>
      <c r="BN183" s="195"/>
      <c r="BO183" s="195"/>
      <c r="BP183" s="195"/>
      <c r="BQ183" s="195"/>
      <c r="BR183" s="195"/>
      <c r="BS183" s="195"/>
      <c r="BT183" s="195"/>
      <c r="BU183" s="195"/>
      <c r="BV183" s="195"/>
      <c r="BW183" s="195"/>
      <c r="BX183" s="195"/>
      <c r="BY183" s="195"/>
      <c r="BZ183" s="195"/>
      <c r="CA183" s="195"/>
      <c r="CB183" s="195"/>
      <c r="CC183" s="195"/>
      <c r="CD183" s="195"/>
      <c r="CE183" s="195"/>
      <c r="CF183" s="195"/>
      <c r="CG183" s="195"/>
      <c r="CH183" s="195"/>
      <c r="CI183" s="195"/>
      <c r="CJ183" s="195"/>
      <c r="CK183" s="195"/>
      <c r="CL183" s="195"/>
      <c r="CM183" s="195"/>
      <c r="CN183" s="195"/>
      <c r="CO183" s="195"/>
      <c r="CP183" s="195"/>
      <c r="CQ183" s="195"/>
    </row>
    <row r="184" spans="16:95" x14ac:dyDescent="0.35">
      <c r="P184" s="195"/>
      <c r="Q184" s="195"/>
      <c r="R184" s="195"/>
      <c r="S184" s="195"/>
      <c r="T184" s="195"/>
      <c r="U184" s="195"/>
      <c r="V184" s="195"/>
      <c r="W184" s="195"/>
      <c r="X184" s="195"/>
      <c r="Y184" s="195"/>
      <c r="Z184" s="195"/>
      <c r="AA184" s="195"/>
      <c r="AB184" s="195"/>
      <c r="AC184" s="195"/>
      <c r="AD184" s="195"/>
      <c r="AE184" s="195"/>
      <c r="AF184" s="195"/>
      <c r="AG184" s="195"/>
      <c r="AH184" s="195"/>
      <c r="AI184" s="195"/>
      <c r="AJ184" s="195"/>
      <c r="AK184" s="195"/>
      <c r="AL184" s="195"/>
      <c r="AM184" s="195"/>
      <c r="AN184" s="195"/>
      <c r="AO184" s="195"/>
      <c r="AP184" s="195"/>
      <c r="AQ184" s="195"/>
      <c r="AR184" s="195"/>
      <c r="AS184" s="195"/>
      <c r="AT184" s="195"/>
      <c r="AU184" s="195"/>
      <c r="AV184" s="195"/>
      <c r="AW184" s="195"/>
      <c r="AX184" s="195"/>
      <c r="AY184" s="195"/>
      <c r="AZ184" s="195"/>
      <c r="BA184" s="195"/>
      <c r="BB184" s="195"/>
      <c r="BC184" s="195"/>
      <c r="BD184" s="195"/>
      <c r="BE184" s="195"/>
      <c r="BF184" s="195"/>
      <c r="BG184" s="195"/>
      <c r="BH184" s="195"/>
      <c r="BI184" s="195"/>
      <c r="BJ184" s="195"/>
      <c r="BK184" s="195"/>
      <c r="BL184" s="195"/>
      <c r="BM184" s="195"/>
      <c r="BN184" s="195"/>
      <c r="BO184" s="195"/>
      <c r="BP184" s="195"/>
      <c r="BQ184" s="195"/>
      <c r="BR184" s="195"/>
      <c r="BS184" s="195"/>
      <c r="BT184" s="195"/>
      <c r="BU184" s="195"/>
      <c r="BV184" s="195"/>
      <c r="BW184" s="195"/>
      <c r="BX184" s="195"/>
      <c r="BY184" s="195"/>
      <c r="BZ184" s="195"/>
      <c r="CA184" s="195"/>
      <c r="CB184" s="195"/>
      <c r="CC184" s="195"/>
      <c r="CD184" s="195"/>
      <c r="CE184" s="195"/>
      <c r="CF184" s="195"/>
      <c r="CG184" s="195"/>
      <c r="CH184" s="195"/>
      <c r="CI184" s="195"/>
      <c r="CJ184" s="195"/>
      <c r="CK184" s="195"/>
      <c r="CL184" s="195"/>
      <c r="CM184" s="195"/>
      <c r="CN184" s="195"/>
      <c r="CO184" s="195"/>
      <c r="CP184" s="195"/>
      <c r="CQ184" s="195"/>
    </row>
    <row r="185" spans="16:95" x14ac:dyDescent="0.35">
      <c r="P185" s="195"/>
      <c r="Q185" s="195"/>
      <c r="R185" s="195"/>
      <c r="S185" s="195"/>
      <c r="T185" s="195"/>
      <c r="U185" s="195"/>
      <c r="V185" s="195"/>
      <c r="W185" s="195"/>
      <c r="X185" s="195"/>
      <c r="Y185" s="195"/>
      <c r="Z185" s="195"/>
      <c r="AA185" s="195"/>
      <c r="AB185" s="195"/>
      <c r="AC185" s="195"/>
      <c r="AD185" s="195"/>
      <c r="AE185" s="195"/>
      <c r="AF185" s="195"/>
      <c r="AG185" s="195"/>
      <c r="AH185" s="195"/>
      <c r="AI185" s="195"/>
      <c r="AJ185" s="195"/>
      <c r="AK185" s="195"/>
      <c r="AL185" s="195"/>
      <c r="AM185" s="195"/>
      <c r="AN185" s="195"/>
      <c r="AO185" s="195"/>
      <c r="AP185" s="195"/>
      <c r="AQ185" s="195"/>
      <c r="AR185" s="195"/>
      <c r="AS185" s="195"/>
      <c r="AT185" s="195"/>
      <c r="AU185" s="195"/>
      <c r="AV185" s="195"/>
      <c r="AW185" s="195"/>
      <c r="AX185" s="195"/>
      <c r="AY185" s="195"/>
      <c r="AZ185" s="195"/>
      <c r="BA185" s="195"/>
      <c r="BB185" s="195"/>
      <c r="BC185" s="195"/>
      <c r="BD185" s="195"/>
      <c r="BE185" s="195"/>
      <c r="BF185" s="195"/>
      <c r="BG185" s="195"/>
      <c r="BH185" s="195"/>
      <c r="BI185" s="195"/>
      <c r="BJ185" s="195"/>
      <c r="BK185" s="195"/>
      <c r="BL185" s="195"/>
      <c r="BM185" s="195"/>
      <c r="BN185" s="195"/>
      <c r="BO185" s="195"/>
      <c r="BP185" s="195"/>
      <c r="BQ185" s="195"/>
      <c r="BR185" s="195"/>
      <c r="BS185" s="195"/>
      <c r="BT185" s="195"/>
      <c r="BU185" s="195"/>
      <c r="BV185" s="195"/>
      <c r="BW185" s="195"/>
      <c r="BX185" s="195"/>
      <c r="BY185" s="195"/>
      <c r="BZ185" s="195"/>
      <c r="CA185" s="195"/>
      <c r="CB185" s="195"/>
      <c r="CC185" s="195"/>
      <c r="CD185" s="195"/>
      <c r="CE185" s="195"/>
      <c r="CF185" s="195"/>
      <c r="CG185" s="195"/>
      <c r="CH185" s="195"/>
      <c r="CI185" s="195"/>
      <c r="CJ185" s="195"/>
      <c r="CK185" s="195"/>
      <c r="CL185" s="195"/>
      <c r="CM185" s="195"/>
      <c r="CN185" s="195"/>
      <c r="CO185" s="195"/>
      <c r="CP185" s="195"/>
      <c r="CQ185" s="195"/>
    </row>
    <row r="186" spans="16:95" x14ac:dyDescent="0.35">
      <c r="P186" s="195"/>
      <c r="Q186" s="195"/>
      <c r="R186" s="195"/>
      <c r="S186" s="195"/>
      <c r="T186" s="195"/>
      <c r="U186" s="195"/>
      <c r="V186" s="195"/>
      <c r="W186" s="195"/>
      <c r="X186" s="195"/>
      <c r="Y186" s="195"/>
      <c r="Z186" s="195"/>
      <c r="AA186" s="195"/>
      <c r="AB186" s="195"/>
      <c r="AC186" s="195"/>
      <c r="AD186" s="195"/>
      <c r="AE186" s="195"/>
      <c r="AF186" s="195"/>
      <c r="AG186" s="195"/>
      <c r="AH186" s="195"/>
      <c r="AI186" s="195"/>
      <c r="AJ186" s="195"/>
      <c r="AK186" s="195"/>
      <c r="AL186" s="195"/>
      <c r="AM186" s="195"/>
      <c r="AN186" s="195"/>
      <c r="AO186" s="195"/>
      <c r="AP186" s="195"/>
      <c r="AQ186" s="195"/>
      <c r="AR186" s="195"/>
      <c r="AS186" s="195"/>
      <c r="AT186" s="195"/>
      <c r="AU186" s="195"/>
      <c r="AV186" s="195"/>
      <c r="AW186" s="195"/>
      <c r="AX186" s="195"/>
      <c r="AY186" s="195"/>
      <c r="AZ186" s="195"/>
      <c r="BA186" s="195"/>
      <c r="BB186" s="195"/>
      <c r="BC186" s="195"/>
      <c r="BD186" s="195"/>
      <c r="BE186" s="195"/>
      <c r="BF186" s="195"/>
      <c r="BG186" s="195"/>
      <c r="BH186" s="195"/>
      <c r="BI186" s="195"/>
      <c r="BJ186" s="195"/>
      <c r="BK186" s="195"/>
      <c r="BL186" s="195"/>
      <c r="BM186" s="195"/>
      <c r="BN186" s="195"/>
      <c r="BO186" s="195"/>
      <c r="BP186" s="195"/>
      <c r="BQ186" s="195"/>
      <c r="BR186" s="195"/>
      <c r="BS186" s="195"/>
      <c r="BT186" s="195"/>
      <c r="BU186" s="195"/>
      <c r="BV186" s="195"/>
      <c r="BW186" s="195"/>
      <c r="BX186" s="195"/>
      <c r="BY186" s="195"/>
      <c r="BZ186" s="195"/>
      <c r="CA186" s="195"/>
      <c r="CB186" s="195"/>
      <c r="CC186" s="195"/>
      <c r="CD186" s="195"/>
      <c r="CE186" s="195"/>
      <c r="CF186" s="195"/>
      <c r="CG186" s="195"/>
      <c r="CH186" s="195"/>
      <c r="CI186" s="195"/>
      <c r="CJ186" s="195"/>
      <c r="CK186" s="195"/>
      <c r="CL186" s="195"/>
      <c r="CM186" s="195"/>
      <c r="CN186" s="195"/>
      <c r="CO186" s="195"/>
      <c r="CP186" s="195"/>
      <c r="CQ186" s="195"/>
    </row>
    <row r="187" spans="16:95" x14ac:dyDescent="0.35">
      <c r="P187" s="195"/>
      <c r="Q187" s="195"/>
      <c r="R187" s="195"/>
      <c r="S187" s="195"/>
      <c r="T187" s="195"/>
      <c r="U187" s="195"/>
      <c r="V187" s="195"/>
      <c r="W187" s="195"/>
      <c r="X187" s="195"/>
      <c r="Y187" s="195"/>
      <c r="Z187" s="195"/>
      <c r="AA187" s="195"/>
      <c r="AB187" s="195"/>
      <c r="AC187" s="195"/>
      <c r="AD187" s="195"/>
      <c r="AE187" s="195"/>
      <c r="AF187" s="195"/>
      <c r="AG187" s="195"/>
      <c r="AH187" s="195"/>
      <c r="AI187" s="195"/>
      <c r="AJ187" s="195"/>
      <c r="AK187" s="195"/>
      <c r="AL187" s="195"/>
      <c r="AM187" s="195"/>
      <c r="AN187" s="195"/>
      <c r="AO187" s="195"/>
      <c r="AP187" s="195"/>
      <c r="AQ187" s="195"/>
      <c r="AR187" s="195"/>
      <c r="AS187" s="195"/>
      <c r="AT187" s="195"/>
      <c r="AU187" s="195"/>
      <c r="AV187" s="195"/>
      <c r="AW187" s="195"/>
      <c r="AX187" s="195"/>
      <c r="AY187" s="195"/>
      <c r="AZ187" s="195"/>
      <c r="BA187" s="195"/>
      <c r="BB187" s="195"/>
      <c r="BC187" s="195"/>
      <c r="BD187" s="195"/>
      <c r="BE187" s="195"/>
      <c r="BF187" s="195"/>
      <c r="BG187" s="195"/>
      <c r="BH187" s="195"/>
      <c r="BI187" s="195"/>
      <c r="BJ187" s="195"/>
      <c r="BK187" s="195"/>
      <c r="BL187" s="195"/>
      <c r="BM187" s="195"/>
      <c r="BN187" s="195"/>
      <c r="BO187" s="195"/>
      <c r="BP187" s="195"/>
      <c r="BQ187" s="195"/>
      <c r="BR187" s="195"/>
      <c r="BS187" s="195"/>
      <c r="BT187" s="195"/>
      <c r="BU187" s="195"/>
      <c r="BV187" s="195"/>
      <c r="BW187" s="195"/>
      <c r="BX187" s="195"/>
      <c r="BY187" s="195"/>
      <c r="BZ187" s="195"/>
      <c r="CA187" s="195"/>
      <c r="CB187" s="195"/>
      <c r="CC187" s="195"/>
      <c r="CD187" s="195"/>
      <c r="CE187" s="195"/>
      <c r="CF187" s="195"/>
      <c r="CG187" s="195"/>
      <c r="CH187" s="195"/>
      <c r="CI187" s="195"/>
      <c r="CJ187" s="195"/>
      <c r="CK187" s="195"/>
      <c r="CL187" s="195"/>
      <c r="CM187" s="195"/>
      <c r="CN187" s="195"/>
      <c r="CO187" s="195"/>
      <c r="CP187" s="195"/>
      <c r="CQ187" s="195"/>
    </row>
    <row r="188" spans="16:95" x14ac:dyDescent="0.35">
      <c r="P188" s="195"/>
      <c r="Q188" s="195"/>
      <c r="R188" s="195"/>
      <c r="S188" s="195"/>
      <c r="T188" s="195"/>
      <c r="U188" s="195"/>
      <c r="V188" s="195"/>
      <c r="W188" s="195"/>
      <c r="X188" s="195"/>
      <c r="Y188" s="195"/>
      <c r="Z188" s="195"/>
      <c r="AA188" s="195"/>
      <c r="AB188" s="195"/>
      <c r="AC188" s="195"/>
      <c r="AD188" s="195"/>
      <c r="AE188" s="195"/>
      <c r="AF188" s="195"/>
      <c r="AG188" s="195"/>
      <c r="AH188" s="195"/>
      <c r="AI188" s="195"/>
      <c r="AJ188" s="195"/>
      <c r="AK188" s="195"/>
      <c r="AL188" s="195"/>
      <c r="AM188" s="195"/>
      <c r="AN188" s="195"/>
      <c r="AO188" s="195"/>
      <c r="AP188" s="195"/>
      <c r="AQ188" s="195"/>
      <c r="AR188" s="195"/>
      <c r="AS188" s="195"/>
      <c r="AT188" s="195"/>
      <c r="AU188" s="195"/>
      <c r="AV188" s="195"/>
      <c r="AW188" s="195"/>
      <c r="AX188" s="195"/>
      <c r="AY188" s="195"/>
      <c r="AZ188" s="195"/>
      <c r="BA188" s="195"/>
      <c r="BB188" s="195"/>
      <c r="BC188" s="195"/>
      <c r="BD188" s="195"/>
      <c r="BE188" s="195"/>
      <c r="BF188" s="195"/>
      <c r="BG188" s="195"/>
      <c r="BH188" s="195"/>
      <c r="BI188" s="195"/>
      <c r="BJ188" s="195"/>
      <c r="BK188" s="195"/>
      <c r="BL188" s="195"/>
      <c r="BM188" s="195"/>
      <c r="BN188" s="195"/>
      <c r="BO188" s="195"/>
      <c r="BP188" s="195"/>
      <c r="BQ188" s="195"/>
      <c r="BR188" s="195"/>
      <c r="BS188" s="195"/>
      <c r="BT188" s="195"/>
      <c r="BU188" s="195"/>
      <c r="BV188" s="195"/>
      <c r="BW188" s="195"/>
      <c r="BX188" s="195"/>
      <c r="BY188" s="195"/>
      <c r="BZ188" s="195"/>
      <c r="CA188" s="195"/>
      <c r="CB188" s="195"/>
      <c r="CC188" s="195"/>
      <c r="CD188" s="195"/>
      <c r="CE188" s="195"/>
      <c r="CF188" s="195"/>
      <c r="CG188" s="195"/>
      <c r="CH188" s="195"/>
      <c r="CI188" s="195"/>
      <c r="CJ188" s="195"/>
      <c r="CK188" s="195"/>
      <c r="CL188" s="195"/>
      <c r="CM188" s="195"/>
      <c r="CN188" s="195"/>
      <c r="CO188" s="195"/>
      <c r="CP188" s="195"/>
      <c r="CQ188" s="195"/>
    </row>
    <row r="189" spans="16:95" x14ac:dyDescent="0.35">
      <c r="P189" s="195"/>
      <c r="Q189" s="195"/>
      <c r="R189" s="195"/>
      <c r="S189" s="195"/>
      <c r="T189" s="195"/>
      <c r="U189" s="195"/>
      <c r="V189" s="195"/>
      <c r="W189" s="195"/>
      <c r="X189" s="195"/>
      <c r="Y189" s="195"/>
      <c r="Z189" s="195"/>
      <c r="AA189" s="195"/>
      <c r="AB189" s="195"/>
      <c r="AC189" s="195"/>
      <c r="AD189" s="195"/>
      <c r="AE189" s="195"/>
      <c r="AF189" s="195"/>
      <c r="AG189" s="195"/>
      <c r="AH189" s="195"/>
      <c r="AI189" s="195"/>
      <c r="AJ189" s="195"/>
      <c r="AK189" s="195"/>
      <c r="AL189" s="195"/>
      <c r="AM189" s="195"/>
      <c r="AN189" s="195"/>
      <c r="AO189" s="195"/>
      <c r="AP189" s="195"/>
      <c r="AQ189" s="195"/>
      <c r="AR189" s="195"/>
      <c r="AS189" s="195"/>
      <c r="AT189" s="195"/>
      <c r="AU189" s="195"/>
      <c r="AV189" s="195"/>
      <c r="AW189" s="195"/>
      <c r="AX189" s="195"/>
      <c r="AY189" s="195"/>
      <c r="AZ189" s="195"/>
      <c r="BA189" s="195"/>
      <c r="BB189" s="195"/>
      <c r="BC189" s="195"/>
      <c r="BD189" s="195"/>
      <c r="BE189" s="195"/>
      <c r="BF189" s="195"/>
      <c r="BG189" s="195"/>
      <c r="BH189" s="195"/>
      <c r="BI189" s="195"/>
      <c r="BJ189" s="195"/>
      <c r="BK189" s="195"/>
      <c r="BL189" s="195"/>
      <c r="BM189" s="195"/>
      <c r="BN189" s="195"/>
      <c r="BO189" s="195"/>
      <c r="BP189" s="195"/>
      <c r="BQ189" s="195"/>
      <c r="BR189" s="195"/>
      <c r="BS189" s="195"/>
      <c r="BT189" s="195"/>
      <c r="BU189" s="195"/>
      <c r="BV189" s="195"/>
      <c r="BW189" s="195"/>
      <c r="BX189" s="195"/>
      <c r="BY189" s="195"/>
      <c r="BZ189" s="195"/>
      <c r="CA189" s="195"/>
      <c r="CB189" s="195"/>
      <c r="CC189" s="195"/>
      <c r="CD189" s="195"/>
      <c r="CE189" s="195"/>
      <c r="CF189" s="195"/>
      <c r="CG189" s="195"/>
      <c r="CH189" s="195"/>
      <c r="CI189" s="195"/>
      <c r="CJ189" s="195"/>
      <c r="CK189" s="195"/>
      <c r="CL189" s="195"/>
      <c r="CM189" s="195"/>
      <c r="CN189" s="195"/>
      <c r="CO189" s="195"/>
      <c r="CP189" s="195"/>
      <c r="CQ189" s="195"/>
    </row>
    <row r="190" spans="16:95" x14ac:dyDescent="0.35">
      <c r="P190" s="195"/>
      <c r="Q190" s="195"/>
      <c r="R190" s="195"/>
      <c r="S190" s="195"/>
      <c r="T190" s="195"/>
      <c r="U190" s="195"/>
      <c r="V190" s="195"/>
      <c r="W190" s="195"/>
      <c r="X190" s="195"/>
      <c r="Y190" s="195"/>
      <c r="Z190" s="195"/>
      <c r="AA190" s="195"/>
      <c r="AB190" s="195"/>
      <c r="AC190" s="195"/>
      <c r="AD190" s="195"/>
      <c r="AE190" s="195"/>
      <c r="AF190" s="195"/>
      <c r="AG190" s="195"/>
      <c r="AH190" s="195"/>
      <c r="AI190" s="195"/>
      <c r="AJ190" s="195"/>
      <c r="AK190" s="195"/>
      <c r="AL190" s="195"/>
      <c r="AM190" s="195"/>
      <c r="AN190" s="195"/>
      <c r="AO190" s="195"/>
      <c r="AP190" s="195"/>
      <c r="AQ190" s="195"/>
      <c r="AR190" s="195"/>
      <c r="AS190" s="195"/>
      <c r="AT190" s="195"/>
      <c r="AU190" s="195"/>
      <c r="AV190" s="195"/>
      <c r="AW190" s="195"/>
      <c r="AX190" s="195"/>
      <c r="AY190" s="195"/>
      <c r="AZ190" s="195"/>
      <c r="BA190" s="195"/>
      <c r="BB190" s="195"/>
      <c r="BC190" s="195"/>
      <c r="BD190" s="195"/>
      <c r="BE190" s="195"/>
      <c r="BF190" s="195"/>
      <c r="BG190" s="195"/>
      <c r="BH190" s="195"/>
      <c r="BI190" s="195"/>
      <c r="BJ190" s="195"/>
      <c r="BK190" s="195"/>
      <c r="BL190" s="195"/>
      <c r="BM190" s="195"/>
      <c r="BN190" s="195"/>
      <c r="BO190" s="195"/>
      <c r="BP190" s="195"/>
      <c r="BQ190" s="195"/>
      <c r="BR190" s="195"/>
      <c r="BS190" s="195"/>
      <c r="BT190" s="195"/>
      <c r="BU190" s="195"/>
      <c r="BV190" s="195"/>
      <c r="BW190" s="195"/>
      <c r="BX190" s="195"/>
      <c r="BY190" s="195"/>
      <c r="BZ190" s="195"/>
      <c r="CA190" s="195"/>
      <c r="CB190" s="195"/>
      <c r="CC190" s="195"/>
      <c r="CD190" s="195"/>
      <c r="CE190" s="195"/>
      <c r="CF190" s="195"/>
      <c r="CG190" s="195"/>
      <c r="CH190" s="195"/>
      <c r="CI190" s="195"/>
      <c r="CJ190" s="195"/>
      <c r="CK190" s="195"/>
      <c r="CL190" s="195"/>
      <c r="CM190" s="195"/>
      <c r="CN190" s="195"/>
      <c r="CO190" s="195"/>
      <c r="CP190" s="195"/>
      <c r="CQ190" s="195"/>
    </row>
    <row r="191" spans="16:95" x14ac:dyDescent="0.35">
      <c r="P191" s="195"/>
      <c r="Q191" s="195"/>
      <c r="R191" s="195"/>
      <c r="S191" s="195"/>
      <c r="T191" s="195"/>
      <c r="U191" s="195"/>
      <c r="V191" s="195"/>
      <c r="W191" s="195"/>
      <c r="X191" s="195"/>
      <c r="Y191" s="195"/>
      <c r="Z191" s="195"/>
      <c r="AA191" s="195"/>
      <c r="AB191" s="195"/>
      <c r="AC191" s="195"/>
      <c r="AD191" s="195"/>
      <c r="AE191" s="195"/>
      <c r="AF191" s="195"/>
      <c r="AG191" s="195"/>
      <c r="AH191" s="195"/>
      <c r="AI191" s="195"/>
      <c r="AJ191" s="195"/>
      <c r="AK191" s="195"/>
      <c r="AL191" s="195"/>
      <c r="AM191" s="195"/>
      <c r="AN191" s="195"/>
      <c r="AO191" s="195"/>
      <c r="AP191" s="195"/>
      <c r="AQ191" s="195"/>
      <c r="AR191" s="195"/>
      <c r="AS191" s="195"/>
      <c r="AT191" s="195"/>
      <c r="AU191" s="195"/>
      <c r="AV191" s="195"/>
      <c r="AW191" s="195"/>
      <c r="AX191" s="195"/>
      <c r="AY191" s="195"/>
      <c r="AZ191" s="195"/>
      <c r="BA191" s="195"/>
      <c r="BB191" s="195"/>
      <c r="BC191" s="195"/>
      <c r="BD191" s="195"/>
      <c r="BE191" s="195"/>
      <c r="BF191" s="195"/>
      <c r="BG191" s="195"/>
      <c r="BH191" s="195"/>
      <c r="BI191" s="195"/>
      <c r="BJ191" s="195"/>
      <c r="BK191" s="195"/>
      <c r="BL191" s="195"/>
      <c r="BM191" s="195"/>
      <c r="BN191" s="195"/>
      <c r="BO191" s="195"/>
      <c r="BP191" s="195"/>
      <c r="BQ191" s="195"/>
      <c r="BR191" s="195"/>
      <c r="BS191" s="195"/>
      <c r="BT191" s="195"/>
      <c r="BU191" s="195"/>
      <c r="BV191" s="195"/>
      <c r="BW191" s="195"/>
      <c r="BX191" s="195"/>
      <c r="BY191" s="195"/>
      <c r="BZ191" s="195"/>
      <c r="CA191" s="195"/>
      <c r="CB191" s="195"/>
      <c r="CC191" s="195"/>
      <c r="CD191" s="195"/>
      <c r="CE191" s="195"/>
      <c r="CF191" s="195"/>
      <c r="CG191" s="195"/>
      <c r="CH191" s="195"/>
      <c r="CI191" s="195"/>
      <c r="CJ191" s="195"/>
      <c r="CK191" s="195"/>
      <c r="CL191" s="195"/>
      <c r="CM191" s="195"/>
      <c r="CN191" s="195"/>
      <c r="CO191" s="195"/>
      <c r="CP191" s="195"/>
      <c r="CQ191" s="195"/>
    </row>
    <row r="192" spans="16:95" x14ac:dyDescent="0.35">
      <c r="P192" s="195"/>
      <c r="Q192" s="195"/>
      <c r="R192" s="195"/>
      <c r="S192" s="195"/>
      <c r="T192" s="195"/>
      <c r="U192" s="195"/>
      <c r="V192" s="195"/>
      <c r="W192" s="195"/>
      <c r="X192" s="195"/>
      <c r="Y192" s="195"/>
      <c r="Z192" s="195"/>
      <c r="AA192" s="195"/>
      <c r="AB192" s="195"/>
      <c r="AC192" s="195"/>
      <c r="AD192" s="195"/>
      <c r="AE192" s="195"/>
      <c r="AF192" s="195"/>
      <c r="AG192" s="195"/>
      <c r="AH192" s="195"/>
      <c r="AI192" s="195"/>
      <c r="AJ192" s="195"/>
      <c r="AK192" s="195"/>
      <c r="AL192" s="195"/>
      <c r="AM192" s="195"/>
      <c r="AN192" s="195"/>
      <c r="AO192" s="195"/>
      <c r="AP192" s="195"/>
      <c r="AQ192" s="195"/>
      <c r="AR192" s="195"/>
      <c r="AS192" s="195"/>
      <c r="AT192" s="195"/>
      <c r="AU192" s="195"/>
      <c r="AV192" s="195"/>
      <c r="AW192" s="195"/>
      <c r="AX192" s="195"/>
      <c r="AY192" s="195"/>
      <c r="AZ192" s="195"/>
      <c r="BA192" s="195"/>
      <c r="BB192" s="195"/>
      <c r="BC192" s="195"/>
      <c r="BD192" s="195"/>
      <c r="BE192" s="195"/>
      <c r="BF192" s="195"/>
      <c r="BG192" s="195"/>
      <c r="BH192" s="195"/>
      <c r="BI192" s="195"/>
      <c r="BJ192" s="195"/>
      <c r="BK192" s="195"/>
      <c r="BL192" s="195"/>
      <c r="BM192" s="195"/>
      <c r="BN192" s="195"/>
      <c r="BO192" s="195"/>
      <c r="BP192" s="195"/>
      <c r="BQ192" s="195"/>
      <c r="BR192" s="195"/>
      <c r="BS192" s="195"/>
      <c r="BT192" s="195"/>
      <c r="BU192" s="195"/>
      <c r="BV192" s="195"/>
      <c r="BW192" s="195"/>
      <c r="BX192" s="195"/>
      <c r="BY192" s="195"/>
      <c r="BZ192" s="195"/>
      <c r="CA192" s="195"/>
      <c r="CB192" s="195"/>
      <c r="CC192" s="195"/>
      <c r="CD192" s="195"/>
      <c r="CE192" s="195"/>
      <c r="CF192" s="195"/>
      <c r="CG192" s="195"/>
      <c r="CH192" s="195"/>
      <c r="CI192" s="195"/>
      <c r="CJ192" s="195"/>
      <c r="CK192" s="195"/>
      <c r="CL192" s="195"/>
      <c r="CM192" s="195"/>
      <c r="CN192" s="195"/>
      <c r="CO192" s="195"/>
      <c r="CP192" s="195"/>
      <c r="CQ192" s="195"/>
    </row>
    <row r="193" spans="16:95" x14ac:dyDescent="0.35">
      <c r="P193" s="195"/>
      <c r="Q193" s="195"/>
      <c r="R193" s="195"/>
      <c r="S193" s="195"/>
      <c r="T193" s="195"/>
      <c r="U193" s="195"/>
      <c r="V193" s="195"/>
      <c r="W193" s="195"/>
      <c r="X193" s="195"/>
      <c r="Y193" s="195"/>
      <c r="Z193" s="195"/>
      <c r="AA193" s="195"/>
      <c r="AB193" s="195"/>
      <c r="AC193" s="195"/>
      <c r="AD193" s="195"/>
      <c r="AE193" s="195"/>
      <c r="AF193" s="195"/>
      <c r="AG193" s="195"/>
      <c r="AH193" s="195"/>
      <c r="AI193" s="195"/>
      <c r="AJ193" s="195"/>
      <c r="AK193" s="195"/>
      <c r="AL193" s="195"/>
      <c r="AM193" s="195"/>
      <c r="AN193" s="195"/>
      <c r="AO193" s="195"/>
      <c r="AP193" s="195"/>
      <c r="AQ193" s="195"/>
      <c r="AR193" s="195"/>
      <c r="AS193" s="195"/>
      <c r="AT193" s="195"/>
      <c r="AU193" s="195"/>
      <c r="AV193" s="195"/>
      <c r="AW193" s="195"/>
      <c r="AX193" s="195"/>
      <c r="AY193" s="195"/>
      <c r="AZ193" s="195"/>
      <c r="BA193" s="195"/>
      <c r="BB193" s="195"/>
      <c r="BC193" s="195"/>
      <c r="BD193" s="195"/>
      <c r="BE193" s="195"/>
      <c r="BF193" s="195"/>
      <c r="BG193" s="195"/>
      <c r="BH193" s="195"/>
      <c r="BI193" s="195"/>
      <c r="BJ193" s="195"/>
      <c r="BK193" s="195"/>
      <c r="BL193" s="195"/>
      <c r="BM193" s="195"/>
      <c r="BN193" s="195"/>
      <c r="BO193" s="195"/>
      <c r="BP193" s="195"/>
      <c r="BQ193" s="195"/>
      <c r="BR193" s="195"/>
      <c r="BS193" s="195"/>
      <c r="BT193" s="195"/>
      <c r="BU193" s="195"/>
      <c r="BV193" s="195"/>
      <c r="BW193" s="195"/>
      <c r="BX193" s="195"/>
      <c r="BY193" s="195"/>
      <c r="BZ193" s="195"/>
      <c r="CA193" s="195"/>
      <c r="CB193" s="195"/>
      <c r="CC193" s="195"/>
      <c r="CD193" s="195"/>
      <c r="CE193" s="195"/>
      <c r="CF193" s="195"/>
      <c r="CG193" s="195"/>
      <c r="CH193" s="195"/>
      <c r="CI193" s="195"/>
      <c r="CJ193" s="195"/>
      <c r="CK193" s="195"/>
      <c r="CL193" s="195"/>
      <c r="CM193" s="195"/>
      <c r="CN193" s="195"/>
      <c r="CO193" s="195"/>
      <c r="CP193" s="195"/>
      <c r="CQ193" s="195"/>
    </row>
    <row r="194" spans="16:95" x14ac:dyDescent="0.35">
      <c r="P194" s="195"/>
      <c r="Q194" s="195"/>
      <c r="R194" s="195"/>
      <c r="S194" s="195"/>
      <c r="T194" s="195"/>
      <c r="U194" s="195"/>
      <c r="V194" s="195"/>
      <c r="W194" s="195"/>
      <c r="X194" s="195"/>
      <c r="Y194" s="195"/>
      <c r="Z194" s="195"/>
      <c r="AA194" s="195"/>
      <c r="AB194" s="195"/>
      <c r="AC194" s="195"/>
      <c r="AD194" s="195"/>
      <c r="AE194" s="195"/>
      <c r="AF194" s="195"/>
      <c r="AG194" s="195"/>
      <c r="AH194" s="195"/>
      <c r="AI194" s="195"/>
      <c r="AJ194" s="195"/>
      <c r="AK194" s="195"/>
      <c r="AL194" s="195"/>
      <c r="AM194" s="195"/>
      <c r="AN194" s="195"/>
      <c r="AO194" s="195"/>
      <c r="AP194" s="195"/>
      <c r="AQ194" s="195"/>
      <c r="AR194" s="195"/>
      <c r="AS194" s="195"/>
      <c r="AT194" s="195"/>
      <c r="AU194" s="195"/>
      <c r="AV194" s="195"/>
      <c r="AW194" s="195"/>
      <c r="AX194" s="195"/>
      <c r="AY194" s="195"/>
      <c r="AZ194" s="195"/>
      <c r="BA194" s="195"/>
      <c r="BB194" s="195"/>
      <c r="BC194" s="195"/>
      <c r="BD194" s="195"/>
      <c r="BE194" s="195"/>
      <c r="BF194" s="195"/>
      <c r="BG194" s="195"/>
      <c r="BH194" s="195"/>
      <c r="BI194" s="195"/>
      <c r="BJ194" s="195"/>
      <c r="BK194" s="195"/>
      <c r="BL194" s="195"/>
      <c r="BM194" s="195"/>
      <c r="BN194" s="195"/>
      <c r="BO194" s="195"/>
      <c r="BP194" s="195"/>
      <c r="BQ194" s="195"/>
      <c r="BR194" s="195"/>
      <c r="BS194" s="195"/>
      <c r="BT194" s="195"/>
      <c r="BU194" s="195"/>
      <c r="BV194" s="195"/>
      <c r="BW194" s="195"/>
      <c r="BX194" s="195"/>
      <c r="BY194" s="195"/>
      <c r="BZ194" s="195"/>
      <c r="CA194" s="195"/>
      <c r="CB194" s="195"/>
      <c r="CC194" s="195"/>
      <c r="CD194" s="195"/>
      <c r="CE194" s="195"/>
      <c r="CF194" s="195"/>
      <c r="CG194" s="195"/>
      <c r="CH194" s="195"/>
      <c r="CI194" s="195"/>
      <c r="CJ194" s="195"/>
      <c r="CK194" s="195"/>
      <c r="CL194" s="195"/>
      <c r="CM194" s="195"/>
      <c r="CN194" s="195"/>
      <c r="CO194" s="195"/>
      <c r="CP194" s="195"/>
      <c r="CQ194" s="195"/>
    </row>
    <row r="195" spans="16:95" x14ac:dyDescent="0.35">
      <c r="P195" s="195"/>
      <c r="Q195" s="195"/>
      <c r="R195" s="195"/>
      <c r="S195" s="195"/>
      <c r="T195" s="195"/>
      <c r="U195" s="195"/>
      <c r="V195" s="195"/>
      <c r="W195" s="195"/>
      <c r="X195" s="195"/>
      <c r="Y195" s="195"/>
      <c r="Z195" s="195"/>
      <c r="AA195" s="195"/>
      <c r="AB195" s="195"/>
      <c r="AC195" s="195"/>
      <c r="AD195" s="195"/>
      <c r="AE195" s="195"/>
      <c r="AF195" s="195"/>
      <c r="AG195" s="195"/>
      <c r="AH195" s="195"/>
      <c r="AI195" s="195"/>
      <c r="AJ195" s="195"/>
      <c r="AK195" s="195"/>
      <c r="AL195" s="195"/>
      <c r="AM195" s="195"/>
      <c r="AN195" s="195"/>
      <c r="AO195" s="195"/>
      <c r="AP195" s="195"/>
      <c r="AQ195" s="195"/>
      <c r="AR195" s="195"/>
      <c r="AS195" s="195"/>
      <c r="AT195" s="195"/>
      <c r="AU195" s="195"/>
      <c r="AV195" s="195"/>
      <c r="AW195" s="195"/>
      <c r="AX195" s="195"/>
      <c r="AY195" s="195"/>
      <c r="AZ195" s="195"/>
      <c r="BA195" s="195"/>
      <c r="BB195" s="195"/>
      <c r="BC195" s="195"/>
      <c r="BD195" s="195"/>
      <c r="BE195" s="195"/>
      <c r="BF195" s="195"/>
      <c r="BG195" s="195"/>
      <c r="BH195" s="195"/>
      <c r="BI195" s="195"/>
      <c r="BJ195" s="195"/>
      <c r="BK195" s="195"/>
      <c r="BL195" s="195"/>
      <c r="BM195" s="195"/>
      <c r="BN195" s="195"/>
      <c r="BO195" s="195"/>
      <c r="BP195" s="195"/>
      <c r="BQ195" s="195"/>
      <c r="BR195" s="195"/>
      <c r="BS195" s="195"/>
      <c r="BT195" s="195"/>
      <c r="BU195" s="195"/>
      <c r="BV195" s="195"/>
      <c r="BW195" s="195"/>
      <c r="BX195" s="195"/>
      <c r="BY195" s="195"/>
      <c r="BZ195" s="195"/>
      <c r="CA195" s="195"/>
      <c r="CB195" s="195"/>
      <c r="CC195" s="195"/>
      <c r="CD195" s="195"/>
      <c r="CE195" s="195"/>
      <c r="CF195" s="195"/>
      <c r="CG195" s="195"/>
      <c r="CH195" s="195"/>
      <c r="CI195" s="195"/>
      <c r="CJ195" s="195"/>
      <c r="CK195" s="195"/>
      <c r="CL195" s="195"/>
      <c r="CM195" s="195"/>
      <c r="CN195" s="195"/>
      <c r="CO195" s="195"/>
      <c r="CP195" s="195"/>
      <c r="CQ195" s="195"/>
    </row>
    <row r="196" spans="16:95" x14ac:dyDescent="0.35">
      <c r="P196" s="195"/>
      <c r="Q196" s="195"/>
      <c r="R196" s="195"/>
      <c r="S196" s="195"/>
      <c r="T196" s="195"/>
      <c r="U196" s="195"/>
      <c r="V196" s="195"/>
      <c r="W196" s="195"/>
      <c r="X196" s="195"/>
      <c r="Y196" s="195"/>
      <c r="Z196" s="195"/>
      <c r="AA196" s="195"/>
      <c r="AB196" s="195"/>
      <c r="AC196" s="195"/>
      <c r="AD196" s="195"/>
      <c r="AE196" s="195"/>
      <c r="AF196" s="195"/>
      <c r="AG196" s="195"/>
      <c r="AH196" s="195"/>
      <c r="AI196" s="195"/>
      <c r="AJ196" s="195"/>
      <c r="AK196" s="195"/>
      <c r="AL196" s="195"/>
      <c r="AM196" s="195"/>
      <c r="AN196" s="195"/>
      <c r="AO196" s="195"/>
      <c r="AP196" s="195"/>
      <c r="AQ196" s="195"/>
      <c r="AR196" s="195"/>
      <c r="AS196" s="195"/>
      <c r="AT196" s="195"/>
      <c r="AU196" s="195"/>
      <c r="AV196" s="195"/>
      <c r="AW196" s="195"/>
      <c r="AX196" s="195"/>
      <c r="AY196" s="195"/>
      <c r="AZ196" s="195"/>
      <c r="BA196" s="195"/>
      <c r="BB196" s="195"/>
      <c r="BC196" s="195"/>
      <c r="BD196" s="195"/>
      <c r="BE196" s="195"/>
      <c r="BF196" s="195"/>
      <c r="BG196" s="195"/>
      <c r="BH196" s="195"/>
      <c r="BI196" s="195"/>
      <c r="BJ196" s="195"/>
      <c r="BK196" s="195"/>
      <c r="BL196" s="195"/>
      <c r="BM196" s="195"/>
      <c r="BN196" s="195"/>
      <c r="BO196" s="195"/>
      <c r="BP196" s="195"/>
      <c r="BQ196" s="195"/>
      <c r="BR196" s="195"/>
      <c r="BS196" s="195"/>
      <c r="BT196" s="195"/>
      <c r="BU196" s="195"/>
      <c r="BV196" s="195"/>
      <c r="BW196" s="195"/>
      <c r="BX196" s="195"/>
      <c r="BY196" s="195"/>
      <c r="BZ196" s="195"/>
      <c r="CA196" s="195"/>
      <c r="CB196" s="195"/>
      <c r="CC196" s="195"/>
      <c r="CD196" s="195"/>
      <c r="CE196" s="195"/>
      <c r="CF196" s="195"/>
      <c r="CG196" s="195"/>
      <c r="CH196" s="195"/>
      <c r="CI196" s="195"/>
      <c r="CJ196" s="195"/>
      <c r="CK196" s="195"/>
      <c r="CL196" s="195"/>
      <c r="CM196" s="195"/>
      <c r="CN196" s="195"/>
      <c r="CO196" s="195"/>
      <c r="CP196" s="195"/>
      <c r="CQ196" s="195"/>
    </row>
    <row r="197" spans="16:95" x14ac:dyDescent="0.35">
      <c r="P197" s="195"/>
      <c r="Q197" s="195"/>
      <c r="R197" s="195"/>
      <c r="S197" s="195"/>
      <c r="T197" s="195"/>
      <c r="U197" s="195"/>
      <c r="V197" s="195"/>
      <c r="W197" s="195"/>
      <c r="X197" s="195"/>
      <c r="Y197" s="195"/>
      <c r="Z197" s="195"/>
      <c r="AA197" s="195"/>
      <c r="AB197" s="195"/>
      <c r="AC197" s="195"/>
      <c r="AD197" s="195"/>
      <c r="AE197" s="195"/>
      <c r="AF197" s="195"/>
      <c r="AG197" s="195"/>
      <c r="AH197" s="195"/>
      <c r="AI197" s="195"/>
      <c r="AJ197" s="195"/>
      <c r="AK197" s="195"/>
      <c r="AL197" s="195"/>
      <c r="AM197" s="195"/>
      <c r="AN197" s="195"/>
      <c r="AO197" s="195"/>
      <c r="AP197" s="195"/>
      <c r="AQ197" s="195"/>
      <c r="AR197" s="195"/>
      <c r="AS197" s="195"/>
      <c r="AT197" s="195"/>
      <c r="AU197" s="195"/>
      <c r="AV197" s="195"/>
      <c r="AW197" s="195"/>
      <c r="AX197" s="195"/>
      <c r="AY197" s="195"/>
      <c r="AZ197" s="195"/>
      <c r="BA197" s="195"/>
      <c r="BB197" s="195"/>
      <c r="BC197" s="195"/>
      <c r="BD197" s="195"/>
      <c r="BE197" s="195"/>
      <c r="BF197" s="195"/>
      <c r="BG197" s="195"/>
      <c r="BH197" s="195"/>
      <c r="BI197" s="195"/>
      <c r="BJ197" s="195"/>
      <c r="BK197" s="195"/>
      <c r="BL197" s="195"/>
      <c r="BM197" s="195"/>
      <c r="BN197" s="195"/>
      <c r="BO197" s="195"/>
      <c r="BP197" s="195"/>
      <c r="BQ197" s="195"/>
      <c r="BR197" s="195"/>
      <c r="BS197" s="195"/>
      <c r="BT197" s="195"/>
      <c r="BU197" s="195"/>
      <c r="BV197" s="195"/>
      <c r="BW197" s="195"/>
      <c r="BX197" s="195"/>
      <c r="BY197" s="195"/>
      <c r="BZ197" s="195"/>
      <c r="CA197" s="195"/>
      <c r="CB197" s="195"/>
      <c r="CC197" s="195"/>
      <c r="CD197" s="195"/>
      <c r="CE197" s="195"/>
      <c r="CF197" s="195"/>
      <c r="CG197" s="195"/>
      <c r="CH197" s="195"/>
      <c r="CI197" s="195"/>
      <c r="CJ197" s="195"/>
      <c r="CK197" s="195"/>
      <c r="CL197" s="195"/>
      <c r="CM197" s="195"/>
      <c r="CN197" s="195"/>
      <c r="CO197" s="195"/>
      <c r="CP197" s="195"/>
      <c r="CQ197" s="195"/>
    </row>
    <row r="198" spans="16:95" x14ac:dyDescent="0.35">
      <c r="P198" s="195"/>
      <c r="Q198" s="195"/>
      <c r="R198" s="195"/>
      <c r="S198" s="195"/>
      <c r="T198" s="195"/>
      <c r="U198" s="195"/>
      <c r="V198" s="195"/>
      <c r="W198" s="195"/>
      <c r="X198" s="195"/>
      <c r="Y198" s="195"/>
      <c r="Z198" s="195"/>
      <c r="AA198" s="195"/>
      <c r="AB198" s="195"/>
      <c r="AC198" s="195"/>
      <c r="AD198" s="195"/>
      <c r="AE198" s="195"/>
      <c r="AF198" s="195"/>
      <c r="AG198" s="195"/>
      <c r="AH198" s="195"/>
      <c r="AI198" s="195"/>
      <c r="AJ198" s="195"/>
      <c r="AK198" s="195"/>
      <c r="AL198" s="195"/>
      <c r="AM198" s="195"/>
      <c r="AN198" s="195"/>
      <c r="AO198" s="195"/>
      <c r="AP198" s="195"/>
      <c r="AQ198" s="195"/>
      <c r="AR198" s="195"/>
      <c r="AS198" s="195"/>
      <c r="AT198" s="195"/>
      <c r="AU198" s="195"/>
      <c r="AV198" s="195"/>
      <c r="AW198" s="195"/>
      <c r="AX198" s="195"/>
      <c r="AY198" s="195"/>
      <c r="AZ198" s="195"/>
      <c r="BA198" s="195"/>
      <c r="BB198" s="195"/>
      <c r="BC198" s="195"/>
      <c r="BD198" s="195"/>
      <c r="BE198" s="195"/>
      <c r="BF198" s="195"/>
      <c r="BG198" s="195"/>
      <c r="BH198" s="195"/>
      <c r="BI198" s="195"/>
      <c r="BJ198" s="195"/>
      <c r="BK198" s="195"/>
      <c r="BL198" s="195"/>
      <c r="BM198" s="195"/>
      <c r="BN198" s="195"/>
      <c r="BO198" s="195"/>
      <c r="BP198" s="195"/>
      <c r="BQ198" s="195"/>
      <c r="BR198" s="195"/>
      <c r="BS198" s="195"/>
      <c r="BT198" s="195"/>
      <c r="BU198" s="195"/>
      <c r="BV198" s="195"/>
      <c r="BW198" s="195"/>
      <c r="BX198" s="195"/>
      <c r="BY198" s="195"/>
      <c r="BZ198" s="195"/>
      <c r="CA198" s="195"/>
      <c r="CB198" s="195"/>
      <c r="CC198" s="195"/>
      <c r="CD198" s="195"/>
      <c r="CE198" s="195"/>
      <c r="CF198" s="195"/>
      <c r="CG198" s="195"/>
      <c r="CH198" s="195"/>
      <c r="CI198" s="195"/>
      <c r="CJ198" s="195"/>
      <c r="CK198" s="195"/>
      <c r="CL198" s="195"/>
      <c r="CM198" s="195"/>
      <c r="CN198" s="195"/>
      <c r="CO198" s="195"/>
      <c r="CP198" s="195"/>
      <c r="CQ198" s="195"/>
    </row>
    <row r="199" spans="16:95" x14ac:dyDescent="0.35">
      <c r="P199" s="195"/>
      <c r="Q199" s="195"/>
      <c r="R199" s="195"/>
      <c r="S199" s="195"/>
      <c r="T199" s="195"/>
      <c r="U199" s="195"/>
      <c r="V199" s="195"/>
      <c r="W199" s="195"/>
      <c r="X199" s="195"/>
      <c r="Y199" s="195"/>
      <c r="Z199" s="195"/>
      <c r="AA199" s="195"/>
      <c r="AB199" s="195"/>
      <c r="AC199" s="195"/>
      <c r="AD199" s="195"/>
      <c r="AE199" s="195"/>
      <c r="AF199" s="195"/>
      <c r="AG199" s="195"/>
      <c r="AH199" s="195"/>
      <c r="AI199" s="195"/>
      <c r="AJ199" s="195"/>
      <c r="AK199" s="195"/>
      <c r="AL199" s="195"/>
      <c r="AM199" s="195"/>
      <c r="AN199" s="195"/>
      <c r="AO199" s="195"/>
      <c r="AP199" s="195"/>
      <c r="AQ199" s="195"/>
      <c r="AR199" s="195"/>
      <c r="AS199" s="195"/>
      <c r="AT199" s="195"/>
      <c r="AU199" s="195"/>
      <c r="AV199" s="195"/>
      <c r="AW199" s="195"/>
      <c r="AX199" s="195"/>
      <c r="AY199" s="195"/>
      <c r="AZ199" s="195"/>
      <c r="BA199" s="195"/>
      <c r="BB199" s="195"/>
      <c r="BC199" s="195"/>
      <c r="BD199" s="195"/>
      <c r="BE199" s="195"/>
      <c r="BF199" s="195"/>
      <c r="BG199" s="195"/>
      <c r="BH199" s="195"/>
      <c r="BI199" s="195"/>
      <c r="BJ199" s="195"/>
      <c r="BK199" s="195"/>
      <c r="BL199" s="195"/>
      <c r="BM199" s="195"/>
      <c r="BN199" s="195"/>
      <c r="BO199" s="195"/>
      <c r="BP199" s="195"/>
      <c r="BQ199" s="195"/>
      <c r="BR199" s="195"/>
      <c r="BS199" s="195"/>
      <c r="BT199" s="195"/>
      <c r="BU199" s="195"/>
      <c r="BV199" s="195"/>
      <c r="BW199" s="195"/>
      <c r="BX199" s="195"/>
      <c r="BY199" s="195"/>
      <c r="BZ199" s="195"/>
      <c r="CA199" s="195"/>
      <c r="CB199" s="195"/>
      <c r="CC199" s="195"/>
      <c r="CD199" s="195"/>
      <c r="CE199" s="195"/>
      <c r="CF199" s="195"/>
      <c r="CG199" s="195"/>
      <c r="CH199" s="195"/>
      <c r="CI199" s="195"/>
      <c r="CJ199" s="195"/>
      <c r="CK199" s="195"/>
      <c r="CL199" s="195"/>
      <c r="CM199" s="195"/>
      <c r="CN199" s="195"/>
      <c r="CO199" s="195"/>
      <c r="CP199" s="195"/>
      <c r="CQ199" s="195"/>
    </row>
    <row r="200" spans="16:95" x14ac:dyDescent="0.35">
      <c r="P200" s="195"/>
      <c r="Q200" s="195"/>
      <c r="R200" s="195"/>
      <c r="S200" s="195"/>
      <c r="T200" s="195"/>
      <c r="U200" s="195"/>
      <c r="V200" s="195"/>
      <c r="W200" s="195"/>
      <c r="X200" s="195"/>
      <c r="Y200" s="195"/>
      <c r="Z200" s="195"/>
      <c r="AA200" s="195"/>
      <c r="AB200" s="195"/>
      <c r="AC200" s="195"/>
      <c r="AD200" s="195"/>
      <c r="AE200" s="195"/>
      <c r="AF200" s="195"/>
      <c r="AG200" s="195"/>
      <c r="AH200" s="195"/>
      <c r="AI200" s="195"/>
      <c r="AJ200" s="195"/>
      <c r="AK200" s="195"/>
      <c r="AL200" s="195"/>
      <c r="AM200" s="195"/>
      <c r="AN200" s="195"/>
      <c r="AO200" s="195"/>
      <c r="AP200" s="195"/>
      <c r="AQ200" s="195"/>
      <c r="AR200" s="195"/>
      <c r="AS200" s="195"/>
      <c r="AT200" s="195"/>
      <c r="AU200" s="195"/>
      <c r="AV200" s="195"/>
      <c r="AW200" s="195"/>
      <c r="AX200" s="195"/>
      <c r="AY200" s="195"/>
      <c r="AZ200" s="195"/>
      <c r="BA200" s="195"/>
      <c r="BB200" s="195"/>
      <c r="BC200" s="195"/>
      <c r="BD200" s="195"/>
      <c r="BE200" s="195"/>
      <c r="BF200" s="195"/>
      <c r="BG200" s="195"/>
      <c r="BH200" s="195"/>
      <c r="BI200" s="195"/>
      <c r="BJ200" s="195"/>
      <c r="BK200" s="195"/>
      <c r="BL200" s="195"/>
      <c r="BM200" s="195"/>
      <c r="BN200" s="195"/>
      <c r="BO200" s="195"/>
      <c r="BP200" s="195"/>
      <c r="BQ200" s="195"/>
      <c r="BR200" s="195"/>
      <c r="BS200" s="195"/>
      <c r="BT200" s="195"/>
      <c r="BU200" s="195"/>
      <c r="BV200" s="195"/>
      <c r="BW200" s="195"/>
      <c r="BX200" s="195"/>
      <c r="BY200" s="195"/>
      <c r="BZ200" s="195"/>
      <c r="CA200" s="195"/>
      <c r="CB200" s="195"/>
      <c r="CC200" s="195"/>
      <c r="CD200" s="195"/>
      <c r="CE200" s="195"/>
      <c r="CF200" s="195"/>
      <c r="CG200" s="195"/>
      <c r="CH200" s="195"/>
      <c r="CI200" s="195"/>
      <c r="CJ200" s="195"/>
      <c r="CK200" s="195"/>
      <c r="CL200" s="195"/>
      <c r="CM200" s="195"/>
      <c r="CN200" s="195"/>
      <c r="CO200" s="195"/>
      <c r="CP200" s="195"/>
      <c r="CQ200" s="195"/>
    </row>
    <row r="201" spans="16:95" x14ac:dyDescent="0.35">
      <c r="P201" s="195"/>
      <c r="Q201" s="195"/>
      <c r="R201" s="195"/>
      <c r="S201" s="195"/>
      <c r="T201" s="195"/>
      <c r="U201" s="195"/>
      <c r="V201" s="195"/>
      <c r="W201" s="195"/>
      <c r="X201" s="195"/>
      <c r="Y201" s="195"/>
      <c r="Z201" s="195"/>
      <c r="AA201" s="195"/>
      <c r="AB201" s="195"/>
      <c r="AC201" s="195"/>
      <c r="AD201" s="195"/>
      <c r="AE201" s="195"/>
      <c r="AF201" s="195"/>
      <c r="AG201" s="195"/>
      <c r="AH201" s="195"/>
      <c r="AI201" s="195"/>
      <c r="AJ201" s="195"/>
      <c r="AK201" s="195"/>
      <c r="AL201" s="195"/>
      <c r="AM201" s="195"/>
      <c r="AN201" s="195"/>
      <c r="AO201" s="195"/>
      <c r="AP201" s="195"/>
      <c r="AQ201" s="195"/>
      <c r="AR201" s="195"/>
      <c r="AS201" s="195"/>
      <c r="AT201" s="195"/>
      <c r="AU201" s="195"/>
      <c r="AV201" s="195"/>
      <c r="AW201" s="195"/>
      <c r="AX201" s="195"/>
      <c r="AY201" s="195"/>
      <c r="AZ201" s="195"/>
      <c r="BA201" s="195"/>
      <c r="BB201" s="195"/>
      <c r="BC201" s="195"/>
      <c r="BD201" s="195"/>
      <c r="BE201" s="195"/>
      <c r="BF201" s="195"/>
      <c r="BG201" s="195"/>
      <c r="BH201" s="195"/>
      <c r="BI201" s="195"/>
      <c r="BJ201" s="195"/>
      <c r="BK201" s="195"/>
      <c r="BL201" s="195"/>
      <c r="BM201" s="195"/>
      <c r="BN201" s="195"/>
      <c r="BO201" s="195"/>
      <c r="BP201" s="195"/>
      <c r="BQ201" s="195"/>
      <c r="BR201" s="195"/>
      <c r="BS201" s="195"/>
      <c r="BT201" s="195"/>
      <c r="BU201" s="195"/>
      <c r="BV201" s="195"/>
      <c r="BW201" s="195"/>
      <c r="BX201" s="195"/>
      <c r="BY201" s="195"/>
      <c r="BZ201" s="195"/>
      <c r="CA201" s="195"/>
      <c r="CB201" s="195"/>
      <c r="CC201" s="195"/>
      <c r="CD201" s="195"/>
      <c r="CE201" s="195"/>
      <c r="CF201" s="195"/>
      <c r="CG201" s="195"/>
      <c r="CH201" s="195"/>
      <c r="CI201" s="195"/>
      <c r="CJ201" s="195"/>
      <c r="CK201" s="195"/>
      <c r="CL201" s="195"/>
      <c r="CM201" s="195"/>
      <c r="CN201" s="195"/>
      <c r="CO201" s="195"/>
      <c r="CP201" s="195"/>
      <c r="CQ201" s="195"/>
    </row>
    <row r="202" spans="16:95" x14ac:dyDescent="0.35">
      <c r="P202" s="195"/>
      <c r="Q202" s="195"/>
      <c r="R202" s="195"/>
      <c r="S202" s="195"/>
      <c r="T202" s="195"/>
      <c r="U202" s="195"/>
      <c r="V202" s="195"/>
      <c r="W202" s="195"/>
      <c r="X202" s="195"/>
      <c r="Y202" s="195"/>
      <c r="Z202" s="195"/>
      <c r="AA202" s="195"/>
      <c r="AB202" s="195"/>
      <c r="AC202" s="195"/>
      <c r="AD202" s="195"/>
      <c r="AE202" s="195"/>
      <c r="AF202" s="195"/>
      <c r="AG202" s="195"/>
      <c r="AH202" s="195"/>
      <c r="AI202" s="195"/>
      <c r="AJ202" s="195"/>
      <c r="AK202" s="195"/>
      <c r="AL202" s="195"/>
      <c r="AM202" s="195"/>
      <c r="AN202" s="195"/>
      <c r="AO202" s="195"/>
      <c r="AP202" s="195"/>
      <c r="AQ202" s="195"/>
      <c r="AR202" s="195"/>
      <c r="AS202" s="195"/>
      <c r="AT202" s="195"/>
      <c r="AU202" s="195"/>
      <c r="AV202" s="195"/>
      <c r="AW202" s="195"/>
      <c r="AX202" s="195"/>
      <c r="AY202" s="195"/>
      <c r="AZ202" s="195"/>
      <c r="BA202" s="195"/>
      <c r="BB202" s="195"/>
      <c r="BC202" s="195"/>
      <c r="BD202" s="195"/>
      <c r="BE202" s="195"/>
      <c r="BF202" s="195"/>
      <c r="BG202" s="195"/>
      <c r="BH202" s="195"/>
      <c r="BI202" s="195"/>
      <c r="BJ202" s="195"/>
      <c r="BK202" s="195"/>
      <c r="BL202" s="195"/>
      <c r="BM202" s="195"/>
      <c r="BN202" s="195"/>
      <c r="BO202" s="195"/>
      <c r="BP202" s="195"/>
      <c r="BQ202" s="195"/>
      <c r="BR202" s="195"/>
      <c r="BS202" s="195"/>
      <c r="BT202" s="195"/>
      <c r="BU202" s="195"/>
      <c r="BV202" s="195"/>
      <c r="BW202" s="195"/>
      <c r="BX202" s="195"/>
      <c r="BY202" s="195"/>
      <c r="BZ202" s="195"/>
      <c r="CA202" s="195"/>
      <c r="CB202" s="195"/>
      <c r="CC202" s="195"/>
      <c r="CD202" s="195"/>
      <c r="CE202" s="195"/>
      <c r="CF202" s="195"/>
      <c r="CG202" s="195"/>
      <c r="CH202" s="195"/>
      <c r="CI202" s="195"/>
      <c r="CJ202" s="195"/>
      <c r="CK202" s="195"/>
      <c r="CL202" s="195"/>
      <c r="CM202" s="195"/>
      <c r="CN202" s="195"/>
      <c r="CO202" s="195"/>
      <c r="CP202" s="195"/>
      <c r="CQ202" s="195"/>
    </row>
    <row r="203" spans="16:95" x14ac:dyDescent="0.35">
      <c r="P203" s="195"/>
      <c r="Q203" s="195"/>
      <c r="R203" s="195"/>
      <c r="S203" s="195"/>
      <c r="T203" s="195"/>
      <c r="U203" s="195"/>
      <c r="V203" s="195"/>
      <c r="W203" s="195"/>
      <c r="X203" s="195"/>
      <c r="Y203" s="195"/>
      <c r="Z203" s="195"/>
      <c r="AA203" s="195"/>
      <c r="AB203" s="195"/>
      <c r="AC203" s="195"/>
      <c r="AD203" s="195"/>
      <c r="AE203" s="195"/>
      <c r="AF203" s="195"/>
      <c r="AG203" s="195"/>
      <c r="AH203" s="195"/>
      <c r="AI203" s="195"/>
      <c r="AJ203" s="195"/>
      <c r="AK203" s="195"/>
      <c r="AL203" s="195"/>
      <c r="AM203" s="195"/>
      <c r="AN203" s="195"/>
      <c r="AO203" s="195"/>
      <c r="AP203" s="195"/>
      <c r="AQ203" s="195"/>
      <c r="AR203" s="195"/>
      <c r="AS203" s="195"/>
      <c r="AT203" s="195"/>
      <c r="AU203" s="195"/>
      <c r="AV203" s="195"/>
      <c r="AW203" s="195"/>
      <c r="AX203" s="195"/>
      <c r="AY203" s="195"/>
      <c r="AZ203" s="195"/>
      <c r="BA203" s="195"/>
      <c r="BB203" s="195"/>
      <c r="BC203" s="195"/>
      <c r="BD203" s="195"/>
      <c r="BE203" s="195"/>
      <c r="BF203" s="195"/>
      <c r="BG203" s="195"/>
      <c r="BH203" s="195"/>
      <c r="BI203" s="195"/>
      <c r="BJ203" s="195"/>
      <c r="BK203" s="195"/>
      <c r="BL203" s="195"/>
      <c r="BM203" s="195"/>
      <c r="BN203" s="195"/>
      <c r="BO203" s="195"/>
      <c r="BP203" s="195"/>
      <c r="BQ203" s="195"/>
      <c r="BR203" s="195"/>
      <c r="BS203" s="195"/>
      <c r="BT203" s="195"/>
      <c r="BU203" s="195"/>
      <c r="BV203" s="195"/>
      <c r="BW203" s="195"/>
      <c r="BX203" s="195"/>
      <c r="BY203" s="195"/>
      <c r="BZ203" s="195"/>
      <c r="CA203" s="195"/>
      <c r="CB203" s="195"/>
      <c r="CC203" s="195"/>
      <c r="CD203" s="195"/>
      <c r="CE203" s="195"/>
      <c r="CF203" s="195"/>
      <c r="CG203" s="195"/>
      <c r="CH203" s="195"/>
      <c r="CI203" s="195"/>
      <c r="CJ203" s="195"/>
      <c r="CK203" s="195"/>
      <c r="CL203" s="195"/>
      <c r="CM203" s="195"/>
      <c r="CN203" s="195"/>
      <c r="CO203" s="195"/>
      <c r="CP203" s="195"/>
      <c r="CQ203" s="195"/>
    </row>
    <row r="204" spans="16:95" x14ac:dyDescent="0.35">
      <c r="P204" s="195"/>
      <c r="Q204" s="195"/>
      <c r="R204" s="195"/>
      <c r="S204" s="195"/>
      <c r="T204" s="195"/>
      <c r="U204" s="195"/>
      <c r="V204" s="195"/>
      <c r="W204" s="195"/>
      <c r="X204" s="195"/>
      <c r="Y204" s="195"/>
      <c r="Z204" s="195"/>
      <c r="AA204" s="195"/>
      <c r="AB204" s="195"/>
      <c r="AC204" s="195"/>
      <c r="AD204" s="195"/>
      <c r="AE204" s="195"/>
      <c r="AF204" s="195"/>
      <c r="AG204" s="195"/>
      <c r="AH204" s="195"/>
      <c r="AI204" s="195"/>
      <c r="AJ204" s="195"/>
      <c r="AK204" s="195"/>
      <c r="AL204" s="195"/>
      <c r="AM204" s="195"/>
      <c r="AN204" s="195"/>
      <c r="AO204" s="195"/>
      <c r="AP204" s="195"/>
      <c r="AQ204" s="195"/>
      <c r="AR204" s="195"/>
      <c r="AS204" s="195"/>
      <c r="AT204" s="195"/>
      <c r="AU204" s="195"/>
      <c r="AV204" s="195"/>
      <c r="AW204" s="195"/>
      <c r="AX204" s="195"/>
      <c r="AY204" s="195"/>
      <c r="AZ204" s="195"/>
      <c r="BA204" s="195"/>
      <c r="BB204" s="195"/>
      <c r="BC204" s="195"/>
      <c r="BD204" s="195"/>
      <c r="BE204" s="195"/>
      <c r="BF204" s="195"/>
      <c r="BG204" s="195"/>
      <c r="BH204" s="195"/>
      <c r="BI204" s="195"/>
      <c r="BJ204" s="195"/>
      <c r="BK204" s="195"/>
      <c r="BL204" s="195"/>
      <c r="BM204" s="195"/>
      <c r="BN204" s="195"/>
      <c r="BO204" s="195"/>
      <c r="BP204" s="195"/>
      <c r="BQ204" s="195"/>
      <c r="BR204" s="195"/>
      <c r="BS204" s="195"/>
      <c r="BT204" s="195"/>
      <c r="BU204" s="195"/>
      <c r="BV204" s="195"/>
      <c r="BW204" s="195"/>
      <c r="BX204" s="195"/>
      <c r="BY204" s="195"/>
      <c r="BZ204" s="195"/>
      <c r="CA204" s="195"/>
      <c r="CB204" s="195"/>
      <c r="CC204" s="195"/>
      <c r="CD204" s="195"/>
      <c r="CE204" s="195"/>
      <c r="CF204" s="195"/>
      <c r="CG204" s="195"/>
      <c r="CH204" s="195"/>
      <c r="CI204" s="195"/>
      <c r="CJ204" s="195"/>
      <c r="CK204" s="195"/>
      <c r="CL204" s="195"/>
      <c r="CM204" s="195"/>
      <c r="CN204" s="195"/>
      <c r="CO204" s="195"/>
      <c r="CP204" s="195"/>
      <c r="CQ204" s="195"/>
    </row>
    <row r="205" spans="16:95" x14ac:dyDescent="0.35">
      <c r="P205" s="195"/>
      <c r="Q205" s="195"/>
      <c r="R205" s="195"/>
      <c r="S205" s="195"/>
      <c r="T205" s="195"/>
      <c r="U205" s="195"/>
      <c r="V205" s="195"/>
      <c r="W205" s="195"/>
      <c r="X205" s="195"/>
      <c r="Y205" s="195"/>
      <c r="Z205" s="195"/>
      <c r="AA205" s="195"/>
      <c r="AB205" s="195"/>
      <c r="AC205" s="195"/>
      <c r="AD205" s="195"/>
      <c r="AE205" s="195"/>
      <c r="AF205" s="195"/>
      <c r="AG205" s="195"/>
      <c r="AH205" s="195"/>
      <c r="AI205" s="195"/>
      <c r="AJ205" s="195"/>
      <c r="AK205" s="195"/>
      <c r="AL205" s="195"/>
      <c r="AM205" s="195"/>
      <c r="AN205" s="195"/>
      <c r="AO205" s="195"/>
      <c r="AP205" s="195"/>
      <c r="AQ205" s="195"/>
      <c r="AR205" s="195"/>
      <c r="AS205" s="195"/>
      <c r="AT205" s="195"/>
      <c r="AU205" s="195"/>
      <c r="AV205" s="195"/>
      <c r="AW205" s="195"/>
      <c r="AX205" s="195"/>
      <c r="AY205" s="195"/>
      <c r="AZ205" s="195"/>
      <c r="BA205" s="195"/>
      <c r="BB205" s="195"/>
      <c r="BC205" s="195"/>
      <c r="BD205" s="195"/>
      <c r="BE205" s="195"/>
      <c r="BF205" s="195"/>
      <c r="BG205" s="195"/>
      <c r="BH205" s="195"/>
      <c r="BI205" s="195"/>
      <c r="BJ205" s="195"/>
      <c r="BK205" s="195"/>
      <c r="BL205" s="195"/>
      <c r="BM205" s="195"/>
      <c r="BN205" s="195"/>
      <c r="BO205" s="195"/>
      <c r="BP205" s="195"/>
      <c r="BQ205" s="195"/>
      <c r="BR205" s="195"/>
      <c r="BS205" s="195"/>
      <c r="BT205" s="195"/>
      <c r="BU205" s="195"/>
      <c r="BV205" s="195"/>
      <c r="BW205" s="195"/>
      <c r="BX205" s="195"/>
      <c r="BY205" s="195"/>
      <c r="BZ205" s="195"/>
      <c r="CA205" s="195"/>
      <c r="CB205" s="195"/>
      <c r="CC205" s="195"/>
      <c r="CD205" s="195"/>
      <c r="CE205" s="195"/>
      <c r="CF205" s="195"/>
      <c r="CG205" s="195"/>
      <c r="CH205" s="195"/>
      <c r="CI205" s="195"/>
      <c r="CJ205" s="195"/>
      <c r="CK205" s="195"/>
      <c r="CL205" s="195"/>
      <c r="CM205" s="195"/>
      <c r="CN205" s="195"/>
      <c r="CO205" s="195"/>
      <c r="CP205" s="195"/>
      <c r="CQ205" s="195"/>
    </row>
    <row r="206" spans="16:95" x14ac:dyDescent="0.35">
      <c r="P206" s="195"/>
      <c r="Q206" s="195"/>
      <c r="R206" s="195"/>
      <c r="S206" s="195"/>
      <c r="T206" s="195"/>
      <c r="U206" s="195"/>
      <c r="V206" s="195"/>
      <c r="W206" s="195"/>
      <c r="X206" s="195"/>
      <c r="Y206" s="195"/>
      <c r="Z206" s="195"/>
      <c r="AA206" s="195"/>
      <c r="AB206" s="195"/>
      <c r="AC206" s="195"/>
      <c r="AD206" s="195"/>
      <c r="AE206" s="195"/>
      <c r="AF206" s="195"/>
      <c r="AG206" s="195"/>
      <c r="AH206" s="195"/>
      <c r="AI206" s="195"/>
      <c r="AJ206" s="195"/>
      <c r="AK206" s="195"/>
      <c r="AL206" s="195"/>
      <c r="AM206" s="195"/>
      <c r="AN206" s="195"/>
      <c r="AO206" s="195"/>
      <c r="AP206" s="195"/>
      <c r="AQ206" s="195"/>
      <c r="AR206" s="195"/>
      <c r="AS206" s="195"/>
      <c r="AT206" s="195"/>
      <c r="AU206" s="195"/>
      <c r="AV206" s="195"/>
      <c r="AW206" s="195"/>
      <c r="AX206" s="195"/>
      <c r="AY206" s="195"/>
      <c r="AZ206" s="195"/>
      <c r="BA206" s="195"/>
      <c r="BB206" s="195"/>
      <c r="BC206" s="195"/>
      <c r="BD206" s="195"/>
      <c r="BE206" s="195"/>
      <c r="BF206" s="195"/>
      <c r="BG206" s="195"/>
      <c r="BH206" s="195"/>
      <c r="BI206" s="195"/>
      <c r="BJ206" s="195"/>
      <c r="BK206" s="195"/>
      <c r="BL206" s="195"/>
      <c r="BM206" s="195"/>
      <c r="BN206" s="195"/>
      <c r="BO206" s="195"/>
      <c r="BP206" s="195"/>
      <c r="BQ206" s="195"/>
      <c r="BR206" s="195"/>
      <c r="BS206" s="195"/>
      <c r="BT206" s="195"/>
      <c r="BU206" s="195"/>
      <c r="BV206" s="195"/>
      <c r="BW206" s="195"/>
      <c r="BX206" s="195"/>
      <c r="BY206" s="195"/>
      <c r="BZ206" s="195"/>
      <c r="CA206" s="195"/>
      <c r="CB206" s="195"/>
      <c r="CC206" s="195"/>
      <c r="CD206" s="195"/>
      <c r="CE206" s="195"/>
      <c r="CF206" s="195"/>
      <c r="CG206" s="195"/>
      <c r="CH206" s="195"/>
      <c r="CI206" s="195"/>
      <c r="CJ206" s="195"/>
      <c r="CK206" s="195"/>
      <c r="CL206" s="195"/>
      <c r="CM206" s="195"/>
      <c r="CN206" s="195"/>
      <c r="CO206" s="195"/>
      <c r="CP206" s="195"/>
      <c r="CQ206" s="195"/>
    </row>
    <row r="207" spans="16:95" x14ac:dyDescent="0.35">
      <c r="P207" s="195"/>
      <c r="Q207" s="195"/>
      <c r="R207" s="195"/>
      <c r="S207" s="195"/>
      <c r="T207" s="195"/>
      <c r="U207" s="195"/>
      <c r="V207" s="195"/>
      <c r="W207" s="195"/>
      <c r="X207" s="195"/>
      <c r="Y207" s="195"/>
      <c r="Z207" s="195"/>
      <c r="AA207" s="195"/>
      <c r="AB207" s="195"/>
      <c r="AC207" s="195"/>
      <c r="AD207" s="195"/>
      <c r="AE207" s="195"/>
      <c r="AF207" s="195"/>
      <c r="AG207" s="195"/>
      <c r="AH207" s="195"/>
      <c r="AI207" s="195"/>
      <c r="AJ207" s="195"/>
      <c r="AK207" s="195"/>
      <c r="AL207" s="195"/>
      <c r="AM207" s="195"/>
      <c r="AN207" s="195"/>
      <c r="AO207" s="195"/>
      <c r="AP207" s="195"/>
      <c r="AQ207" s="195"/>
      <c r="AR207" s="195"/>
      <c r="AS207" s="195"/>
      <c r="AT207" s="195"/>
      <c r="AU207" s="195"/>
      <c r="AV207" s="195"/>
      <c r="AW207" s="195"/>
      <c r="AX207" s="195"/>
      <c r="AY207" s="195"/>
      <c r="AZ207" s="195"/>
      <c r="BA207" s="195"/>
      <c r="BB207" s="195"/>
      <c r="BC207" s="195"/>
      <c r="BD207" s="195"/>
      <c r="BE207" s="195"/>
      <c r="BF207" s="195"/>
      <c r="BG207" s="195"/>
      <c r="BH207" s="195"/>
      <c r="BI207" s="195"/>
      <c r="BJ207" s="195"/>
      <c r="BK207" s="195"/>
      <c r="BL207" s="195"/>
      <c r="BM207" s="195"/>
      <c r="BN207" s="195"/>
      <c r="BO207" s="195"/>
      <c r="BP207" s="195"/>
      <c r="BQ207" s="195"/>
      <c r="BR207" s="195"/>
      <c r="BS207" s="195"/>
      <c r="BT207" s="195"/>
      <c r="BU207" s="195"/>
      <c r="BV207" s="195"/>
      <c r="BW207" s="195"/>
      <c r="BX207" s="195"/>
      <c r="BY207" s="195"/>
      <c r="BZ207" s="195"/>
      <c r="CA207" s="195"/>
      <c r="CB207" s="195"/>
      <c r="CC207" s="195"/>
      <c r="CD207" s="195"/>
      <c r="CE207" s="195"/>
      <c r="CF207" s="195"/>
      <c r="CG207" s="195"/>
      <c r="CH207" s="195"/>
      <c r="CI207" s="195"/>
      <c r="CJ207" s="195"/>
      <c r="CK207" s="195"/>
      <c r="CL207" s="195"/>
      <c r="CM207" s="195"/>
      <c r="CN207" s="195"/>
      <c r="CO207" s="195"/>
      <c r="CP207" s="195"/>
      <c r="CQ207" s="195"/>
    </row>
    <row r="208" spans="16:95" x14ac:dyDescent="0.35">
      <c r="P208" s="195"/>
      <c r="Q208" s="195"/>
      <c r="R208" s="195"/>
      <c r="S208" s="195"/>
      <c r="T208" s="195"/>
      <c r="U208" s="195"/>
      <c r="V208" s="195"/>
      <c r="W208" s="195"/>
      <c r="X208" s="195"/>
      <c r="Y208" s="195"/>
      <c r="Z208" s="195"/>
      <c r="AA208" s="195"/>
      <c r="AB208" s="195"/>
      <c r="AC208" s="195"/>
      <c r="AD208" s="195"/>
      <c r="AE208" s="195"/>
      <c r="AF208" s="195"/>
      <c r="AG208" s="195"/>
      <c r="AH208" s="195"/>
      <c r="AI208" s="195"/>
      <c r="AJ208" s="195"/>
      <c r="AK208" s="195"/>
      <c r="AL208" s="195"/>
      <c r="AM208" s="195"/>
      <c r="AN208" s="195"/>
      <c r="AO208" s="195"/>
      <c r="AP208" s="195"/>
      <c r="AQ208" s="195"/>
      <c r="AR208" s="195"/>
      <c r="AS208" s="195"/>
      <c r="AT208" s="195"/>
      <c r="AU208" s="195"/>
      <c r="AV208" s="195"/>
      <c r="AW208" s="195"/>
      <c r="AX208" s="195"/>
      <c r="AY208" s="195"/>
      <c r="AZ208" s="195"/>
      <c r="BA208" s="195"/>
      <c r="BB208" s="195"/>
      <c r="BC208" s="195"/>
      <c r="BD208" s="195"/>
      <c r="BE208" s="195"/>
      <c r="BF208" s="195"/>
      <c r="BG208" s="195"/>
      <c r="BH208" s="195"/>
      <c r="BI208" s="195"/>
      <c r="BJ208" s="195"/>
      <c r="BK208" s="195"/>
      <c r="BL208" s="195"/>
      <c r="BM208" s="195"/>
      <c r="BN208" s="195"/>
      <c r="BO208" s="195"/>
      <c r="BP208" s="195"/>
      <c r="BQ208" s="195"/>
      <c r="BR208" s="195"/>
      <c r="BS208" s="195"/>
      <c r="BT208" s="195"/>
      <c r="BU208" s="195"/>
      <c r="BV208" s="195"/>
      <c r="BW208" s="195"/>
      <c r="BX208" s="195"/>
      <c r="BY208" s="195"/>
      <c r="BZ208" s="195"/>
      <c r="CA208" s="195"/>
      <c r="CB208" s="195"/>
      <c r="CC208" s="195"/>
      <c r="CD208" s="195"/>
      <c r="CE208" s="195"/>
      <c r="CF208" s="195"/>
      <c r="CG208" s="195"/>
      <c r="CH208" s="195"/>
      <c r="CI208" s="195"/>
      <c r="CJ208" s="195"/>
      <c r="CK208" s="195"/>
      <c r="CL208" s="195"/>
      <c r="CM208" s="195"/>
      <c r="CN208" s="195"/>
      <c r="CO208" s="195"/>
      <c r="CP208" s="195"/>
      <c r="CQ208" s="195"/>
    </row>
    <row r="209" spans="16:95" x14ac:dyDescent="0.35">
      <c r="P209" s="195"/>
      <c r="Q209" s="195"/>
      <c r="R209" s="195"/>
      <c r="S209" s="195"/>
      <c r="T209" s="195"/>
      <c r="U209" s="195"/>
      <c r="V209" s="195"/>
      <c r="W209" s="195"/>
      <c r="X209" s="195"/>
      <c r="Y209" s="195"/>
      <c r="Z209" s="195"/>
      <c r="AA209" s="195"/>
      <c r="AB209" s="195"/>
      <c r="AC209" s="195"/>
      <c r="AD209" s="195"/>
      <c r="AE209" s="195"/>
      <c r="AF209" s="195"/>
      <c r="AG209" s="195"/>
      <c r="AH209" s="195"/>
      <c r="AI209" s="195"/>
      <c r="AJ209" s="195"/>
      <c r="AK209" s="195"/>
      <c r="AL209" s="195"/>
      <c r="AM209" s="195"/>
      <c r="AN209" s="195"/>
      <c r="AO209" s="195"/>
      <c r="AP209" s="195"/>
      <c r="AQ209" s="195"/>
      <c r="AR209" s="195"/>
      <c r="AS209" s="195"/>
      <c r="AT209" s="195"/>
      <c r="AU209" s="195"/>
      <c r="AV209" s="195"/>
      <c r="AW209" s="195"/>
      <c r="AX209" s="195"/>
      <c r="AY209" s="195"/>
      <c r="AZ209" s="195"/>
      <c r="BA209" s="195"/>
      <c r="BB209" s="195"/>
      <c r="BC209" s="195"/>
      <c r="BD209" s="195"/>
      <c r="BE209" s="195"/>
      <c r="BF209" s="195"/>
      <c r="BG209" s="195"/>
      <c r="BH209" s="195"/>
      <c r="BI209" s="195"/>
      <c r="BJ209" s="195"/>
      <c r="BK209" s="195"/>
      <c r="BL209" s="195"/>
      <c r="BM209" s="195"/>
      <c r="BN209" s="195"/>
      <c r="BO209" s="195"/>
      <c r="BP209" s="195"/>
      <c r="BQ209" s="195"/>
      <c r="BR209" s="195"/>
      <c r="BS209" s="195"/>
      <c r="BT209" s="195"/>
      <c r="BU209" s="195"/>
      <c r="BV209" s="195"/>
      <c r="BW209" s="195"/>
      <c r="BX209" s="195"/>
      <c r="BY209" s="195"/>
      <c r="BZ209" s="195"/>
      <c r="CA209" s="195"/>
      <c r="CB209" s="195"/>
      <c r="CC209" s="195"/>
      <c r="CD209" s="195"/>
      <c r="CE209" s="195"/>
      <c r="CF209" s="195"/>
      <c r="CG209" s="195"/>
      <c r="CH209" s="195"/>
      <c r="CI209" s="195"/>
      <c r="CJ209" s="195"/>
      <c r="CK209" s="195"/>
      <c r="CL209" s="195"/>
      <c r="CM209" s="195"/>
      <c r="CN209" s="195"/>
      <c r="CO209" s="195"/>
      <c r="CP209" s="195"/>
      <c r="CQ209" s="195"/>
    </row>
    <row r="210" spans="16:95" x14ac:dyDescent="0.35">
      <c r="P210" s="195"/>
      <c r="Q210" s="195"/>
      <c r="R210" s="195"/>
      <c r="S210" s="195"/>
      <c r="T210" s="195"/>
      <c r="U210" s="195"/>
      <c r="V210" s="195"/>
      <c r="W210" s="195"/>
      <c r="X210" s="195"/>
      <c r="Y210" s="195"/>
      <c r="Z210" s="195"/>
      <c r="AA210" s="195"/>
      <c r="AB210" s="195"/>
      <c r="AC210" s="195"/>
      <c r="AD210" s="195"/>
      <c r="AE210" s="195"/>
      <c r="AF210" s="195"/>
      <c r="AG210" s="195"/>
      <c r="AH210" s="195"/>
      <c r="AI210" s="195"/>
      <c r="AJ210" s="195"/>
      <c r="AK210" s="195"/>
      <c r="AL210" s="195"/>
      <c r="AM210" s="195"/>
      <c r="AN210" s="195"/>
      <c r="AO210" s="195"/>
      <c r="AP210" s="195"/>
      <c r="AQ210" s="195"/>
      <c r="AR210" s="195"/>
      <c r="AS210" s="195"/>
      <c r="AT210" s="195"/>
      <c r="AU210" s="195"/>
      <c r="AV210" s="195"/>
      <c r="AW210" s="195"/>
      <c r="AX210" s="195"/>
      <c r="AY210" s="195"/>
      <c r="AZ210" s="195"/>
      <c r="BA210" s="195"/>
      <c r="BB210" s="195"/>
      <c r="BC210" s="195"/>
      <c r="BD210" s="195"/>
      <c r="BE210" s="195"/>
      <c r="BF210" s="195"/>
      <c r="BG210" s="195"/>
      <c r="BH210" s="195"/>
      <c r="BI210" s="195"/>
      <c r="BJ210" s="195"/>
      <c r="BK210" s="195"/>
      <c r="BL210" s="195"/>
      <c r="BM210" s="195"/>
      <c r="BN210" s="195"/>
      <c r="BO210" s="195"/>
      <c r="BP210" s="195"/>
      <c r="BQ210" s="195"/>
      <c r="BR210" s="195"/>
      <c r="BS210" s="195"/>
      <c r="BT210" s="195"/>
      <c r="BU210" s="195"/>
      <c r="BV210" s="195"/>
      <c r="BW210" s="195"/>
      <c r="BX210" s="195"/>
      <c r="BY210" s="195"/>
      <c r="BZ210" s="195"/>
      <c r="CA210" s="195"/>
      <c r="CB210" s="195"/>
      <c r="CC210" s="195"/>
      <c r="CD210" s="195"/>
      <c r="CE210" s="195"/>
      <c r="CF210" s="195"/>
      <c r="CG210" s="195"/>
      <c r="CH210" s="195"/>
      <c r="CI210" s="195"/>
      <c r="CJ210" s="195"/>
      <c r="CK210" s="195"/>
      <c r="CL210" s="195"/>
      <c r="CM210" s="195"/>
      <c r="CN210" s="195"/>
      <c r="CO210" s="195"/>
      <c r="CP210" s="195"/>
      <c r="CQ210" s="195"/>
    </row>
    <row r="211" spans="16:95" x14ac:dyDescent="0.35">
      <c r="P211" s="195"/>
      <c r="Q211" s="195"/>
      <c r="R211" s="195"/>
      <c r="S211" s="195"/>
      <c r="T211" s="195"/>
      <c r="U211" s="195"/>
      <c r="V211" s="195"/>
      <c r="W211" s="195"/>
      <c r="X211" s="195"/>
      <c r="Y211" s="195"/>
      <c r="Z211" s="195"/>
      <c r="AA211" s="195"/>
      <c r="AB211" s="195"/>
      <c r="AC211" s="195"/>
      <c r="AD211" s="195"/>
      <c r="AE211" s="195"/>
      <c r="AF211" s="195"/>
      <c r="AG211" s="195"/>
      <c r="AH211" s="195"/>
      <c r="AI211" s="195"/>
      <c r="AJ211" s="195"/>
      <c r="AK211" s="195"/>
      <c r="AL211" s="195"/>
      <c r="AM211" s="195"/>
      <c r="AN211" s="195"/>
      <c r="AO211" s="195"/>
      <c r="AP211" s="195"/>
      <c r="AQ211" s="195"/>
      <c r="AR211" s="195"/>
      <c r="AS211" s="195"/>
      <c r="AT211" s="195"/>
      <c r="AU211" s="195"/>
      <c r="AV211" s="195"/>
      <c r="AW211" s="195"/>
      <c r="AX211" s="195"/>
      <c r="AY211" s="195"/>
      <c r="AZ211" s="195"/>
      <c r="BA211" s="195"/>
      <c r="BB211" s="195"/>
      <c r="BC211" s="195"/>
      <c r="BD211" s="195"/>
      <c r="BE211" s="195"/>
      <c r="BF211" s="195"/>
      <c r="BG211" s="195"/>
      <c r="BH211" s="195"/>
      <c r="BI211" s="195"/>
      <c r="BJ211" s="195"/>
      <c r="BK211" s="195"/>
      <c r="BL211" s="195"/>
      <c r="BM211" s="195"/>
      <c r="BN211" s="195"/>
      <c r="BO211" s="195"/>
      <c r="BP211" s="195"/>
      <c r="BQ211" s="195"/>
      <c r="BR211" s="195"/>
      <c r="BS211" s="195"/>
      <c r="BT211" s="195"/>
      <c r="BU211" s="195"/>
      <c r="BV211" s="195"/>
      <c r="BW211" s="195"/>
      <c r="BX211" s="195"/>
      <c r="BY211" s="195"/>
      <c r="BZ211" s="195"/>
      <c r="CA211" s="195"/>
      <c r="CB211" s="195"/>
      <c r="CC211" s="195"/>
      <c r="CD211" s="195"/>
      <c r="CE211" s="195"/>
      <c r="CF211" s="195"/>
      <c r="CG211" s="195"/>
      <c r="CH211" s="195"/>
      <c r="CI211" s="195"/>
      <c r="CJ211" s="195"/>
      <c r="CK211" s="195"/>
      <c r="CL211" s="195"/>
      <c r="CM211" s="195"/>
      <c r="CN211" s="195"/>
      <c r="CO211" s="195"/>
      <c r="CP211" s="195"/>
      <c r="CQ211" s="195"/>
    </row>
    <row r="212" spans="16:95" x14ac:dyDescent="0.35">
      <c r="P212" s="195"/>
      <c r="Q212" s="195"/>
      <c r="R212" s="195"/>
      <c r="S212" s="195"/>
      <c r="T212" s="195"/>
      <c r="U212" s="195"/>
      <c r="V212" s="195"/>
      <c r="W212" s="195"/>
      <c r="X212" s="195"/>
      <c r="Y212" s="195"/>
      <c r="Z212" s="195"/>
      <c r="AA212" s="195"/>
      <c r="AB212" s="195"/>
      <c r="AC212" s="195"/>
      <c r="AD212" s="195"/>
      <c r="AE212" s="195"/>
      <c r="AF212" s="195"/>
      <c r="AG212" s="195"/>
      <c r="AH212" s="195"/>
      <c r="AI212" s="195"/>
      <c r="AJ212" s="195"/>
      <c r="AK212" s="195"/>
      <c r="AL212" s="195"/>
      <c r="AM212" s="195"/>
      <c r="AN212" s="195"/>
      <c r="AO212" s="195"/>
      <c r="AP212" s="195"/>
      <c r="AQ212" s="195"/>
      <c r="AR212" s="195"/>
      <c r="AS212" s="195"/>
      <c r="AT212" s="195"/>
      <c r="AU212" s="195"/>
      <c r="AV212" s="195"/>
      <c r="AW212" s="195"/>
      <c r="AX212" s="195"/>
      <c r="AY212" s="195"/>
      <c r="AZ212" s="195"/>
      <c r="BA212" s="195"/>
      <c r="BB212" s="195"/>
      <c r="BC212" s="195"/>
      <c r="BD212" s="195"/>
      <c r="BE212" s="195"/>
      <c r="BF212" s="195"/>
      <c r="BG212" s="195"/>
      <c r="BH212" s="195"/>
      <c r="BI212" s="195"/>
      <c r="BJ212" s="195"/>
      <c r="BK212" s="195"/>
      <c r="BL212" s="195"/>
      <c r="BM212" s="195"/>
      <c r="BN212" s="195"/>
      <c r="BO212" s="195"/>
      <c r="BP212" s="195"/>
      <c r="BQ212" s="195"/>
      <c r="BR212" s="195"/>
      <c r="BS212" s="195"/>
      <c r="BT212" s="195"/>
      <c r="BU212" s="195"/>
      <c r="BV212" s="195"/>
      <c r="BW212" s="195"/>
      <c r="BX212" s="195"/>
      <c r="BY212" s="195"/>
      <c r="BZ212" s="195"/>
      <c r="CA212" s="195"/>
      <c r="CB212" s="195"/>
      <c r="CC212" s="195"/>
      <c r="CD212" s="195"/>
      <c r="CE212" s="195"/>
      <c r="CF212" s="195"/>
      <c r="CG212" s="195"/>
      <c r="CH212" s="195"/>
      <c r="CI212" s="195"/>
      <c r="CJ212" s="195"/>
      <c r="CK212" s="195"/>
      <c r="CL212" s="195"/>
      <c r="CM212" s="195"/>
      <c r="CN212" s="195"/>
      <c r="CO212" s="195"/>
      <c r="CP212" s="195"/>
      <c r="CQ212" s="195"/>
    </row>
    <row r="213" spans="16:95" x14ac:dyDescent="0.35">
      <c r="P213" s="195"/>
      <c r="Q213" s="195"/>
      <c r="R213" s="195"/>
      <c r="S213" s="195"/>
      <c r="T213" s="195"/>
      <c r="U213" s="195"/>
      <c r="V213" s="195"/>
      <c r="W213" s="195"/>
      <c r="X213" s="195"/>
      <c r="Y213" s="195"/>
      <c r="Z213" s="195"/>
      <c r="AA213" s="195"/>
      <c r="AB213" s="195"/>
      <c r="AC213" s="195"/>
      <c r="AD213" s="195"/>
      <c r="AE213" s="195"/>
      <c r="AF213" s="195"/>
      <c r="AG213" s="195"/>
      <c r="AH213" s="195"/>
      <c r="AI213" s="195"/>
      <c r="AJ213" s="195"/>
      <c r="AK213" s="195"/>
      <c r="AL213" s="195"/>
      <c r="AM213" s="195"/>
      <c r="AN213" s="195"/>
      <c r="AO213" s="195"/>
      <c r="AP213" s="195"/>
      <c r="AQ213" s="195"/>
      <c r="AR213" s="195"/>
      <c r="AS213" s="195"/>
      <c r="AT213" s="195"/>
      <c r="AU213" s="195"/>
      <c r="AV213" s="195"/>
      <c r="AW213" s="195"/>
      <c r="AX213" s="195"/>
      <c r="AY213" s="195"/>
      <c r="AZ213" s="195"/>
      <c r="BA213" s="195"/>
      <c r="BB213" s="195"/>
      <c r="BC213" s="195"/>
      <c r="BD213" s="195"/>
      <c r="BE213" s="195"/>
      <c r="BF213" s="195"/>
      <c r="BG213" s="195"/>
      <c r="BH213" s="195"/>
      <c r="BI213" s="195"/>
      <c r="BJ213" s="195"/>
      <c r="BK213" s="195"/>
      <c r="BL213" s="195"/>
      <c r="BM213" s="195"/>
      <c r="BN213" s="195"/>
      <c r="BO213" s="195"/>
      <c r="BP213" s="195"/>
      <c r="BQ213" s="195"/>
      <c r="BR213" s="195"/>
      <c r="BS213" s="195"/>
      <c r="BT213" s="195"/>
      <c r="BU213" s="195"/>
      <c r="BV213" s="195"/>
      <c r="BW213" s="195"/>
      <c r="BX213" s="195"/>
      <c r="BY213" s="195"/>
      <c r="BZ213" s="195"/>
      <c r="CA213" s="195"/>
      <c r="CB213" s="195"/>
      <c r="CC213" s="195"/>
      <c r="CD213" s="195"/>
      <c r="CE213" s="195"/>
      <c r="CF213" s="195"/>
      <c r="CG213" s="195"/>
      <c r="CH213" s="195"/>
      <c r="CI213" s="195"/>
      <c r="CJ213" s="195"/>
      <c r="CK213" s="195"/>
      <c r="CL213" s="195"/>
      <c r="CM213" s="195"/>
      <c r="CN213" s="195"/>
      <c r="CO213" s="195"/>
      <c r="CP213" s="195"/>
      <c r="CQ213" s="195"/>
    </row>
    <row r="214" spans="16:95" x14ac:dyDescent="0.35">
      <c r="P214" s="195"/>
      <c r="Q214" s="195"/>
      <c r="R214" s="195"/>
      <c r="S214" s="195"/>
      <c r="T214" s="195"/>
      <c r="U214" s="195"/>
      <c r="V214" s="195"/>
      <c r="W214" s="195"/>
      <c r="X214" s="195"/>
      <c r="Y214" s="195"/>
      <c r="Z214" s="195"/>
      <c r="AA214" s="195"/>
      <c r="AB214" s="195"/>
      <c r="AC214" s="195"/>
      <c r="AD214" s="195"/>
      <c r="AE214" s="195"/>
      <c r="AF214" s="195"/>
      <c r="AG214" s="195"/>
      <c r="AH214" s="195"/>
      <c r="AI214" s="195"/>
      <c r="AJ214" s="195"/>
      <c r="AK214" s="195"/>
      <c r="AL214" s="195"/>
      <c r="AM214" s="195"/>
      <c r="AN214" s="195"/>
      <c r="AO214" s="195"/>
      <c r="AP214" s="195"/>
      <c r="AQ214" s="195"/>
      <c r="AR214" s="195"/>
      <c r="AS214" s="195"/>
      <c r="AT214" s="195"/>
      <c r="AU214" s="195"/>
      <c r="AV214" s="195"/>
      <c r="AW214" s="195"/>
      <c r="AX214" s="195"/>
      <c r="AY214" s="195"/>
      <c r="AZ214" s="195"/>
      <c r="BA214" s="195"/>
      <c r="BB214" s="195"/>
      <c r="BC214" s="195"/>
      <c r="BD214" s="195"/>
      <c r="BE214" s="195"/>
      <c r="BF214" s="195"/>
      <c r="BG214" s="195"/>
      <c r="BH214" s="195"/>
      <c r="BI214" s="195"/>
      <c r="BJ214" s="195"/>
      <c r="BK214" s="195"/>
      <c r="BL214" s="195"/>
      <c r="BM214" s="195"/>
      <c r="BN214" s="195"/>
      <c r="BO214" s="195"/>
      <c r="BP214" s="195"/>
      <c r="BQ214" s="195"/>
      <c r="BR214" s="195"/>
      <c r="BS214" s="195"/>
      <c r="BT214" s="195"/>
      <c r="BU214" s="195"/>
      <c r="BV214" s="195"/>
      <c r="BW214" s="195"/>
      <c r="BX214" s="195"/>
      <c r="BY214" s="195"/>
      <c r="BZ214" s="195"/>
      <c r="CA214" s="195"/>
      <c r="CB214" s="195"/>
      <c r="CC214" s="195"/>
      <c r="CD214" s="195"/>
      <c r="CE214" s="195"/>
      <c r="CF214" s="195"/>
      <c r="CG214" s="195"/>
      <c r="CH214" s="195"/>
      <c r="CI214" s="195"/>
      <c r="CJ214" s="195"/>
      <c r="CK214" s="195"/>
      <c r="CL214" s="195"/>
      <c r="CM214" s="195"/>
      <c r="CN214" s="195"/>
      <c r="CO214" s="195"/>
      <c r="CP214" s="195"/>
      <c r="CQ214" s="195"/>
    </row>
    <row r="215" spans="16:95" x14ac:dyDescent="0.35">
      <c r="P215" s="195"/>
      <c r="Q215" s="195"/>
      <c r="R215" s="195"/>
      <c r="S215" s="195"/>
      <c r="T215" s="195"/>
      <c r="U215" s="195"/>
      <c r="V215" s="195"/>
      <c r="W215" s="195"/>
      <c r="X215" s="195"/>
      <c r="Y215" s="195"/>
      <c r="Z215" s="195"/>
      <c r="AA215" s="195"/>
      <c r="AB215" s="195"/>
      <c r="AC215" s="195"/>
      <c r="AD215" s="195"/>
      <c r="AE215" s="195"/>
      <c r="AF215" s="195"/>
      <c r="AG215" s="195"/>
      <c r="AH215" s="195"/>
      <c r="AI215" s="195"/>
      <c r="AJ215" s="195"/>
      <c r="AK215" s="195"/>
      <c r="AL215" s="195"/>
      <c r="AM215" s="195"/>
      <c r="AN215" s="195"/>
      <c r="AO215" s="195"/>
      <c r="AP215" s="195"/>
      <c r="AQ215" s="195"/>
      <c r="AR215" s="195"/>
      <c r="AS215" s="195"/>
      <c r="AT215" s="195"/>
      <c r="AU215" s="195"/>
      <c r="AV215" s="195"/>
      <c r="AW215" s="195"/>
      <c r="AX215" s="195"/>
      <c r="AY215" s="195"/>
      <c r="AZ215" s="195"/>
      <c r="BA215" s="195"/>
      <c r="BB215" s="195"/>
      <c r="BC215" s="195"/>
      <c r="BD215" s="195"/>
      <c r="BE215" s="195"/>
      <c r="BF215" s="195"/>
      <c r="BG215" s="195"/>
      <c r="BH215" s="195"/>
      <c r="BI215" s="195"/>
      <c r="BJ215" s="195"/>
      <c r="BK215" s="195"/>
      <c r="BL215" s="195"/>
      <c r="BM215" s="195"/>
      <c r="BN215" s="195"/>
      <c r="BO215" s="195"/>
      <c r="BP215" s="195"/>
      <c r="BQ215" s="195"/>
      <c r="BR215" s="195"/>
      <c r="BS215" s="195"/>
      <c r="BT215" s="195"/>
      <c r="BU215" s="195"/>
      <c r="BV215" s="195"/>
      <c r="BW215" s="195"/>
      <c r="BX215" s="195"/>
      <c r="BY215" s="195"/>
      <c r="BZ215" s="195"/>
      <c r="CA215" s="195"/>
      <c r="CB215" s="195"/>
      <c r="CC215" s="195"/>
      <c r="CD215" s="195"/>
      <c r="CE215" s="195"/>
      <c r="CF215" s="195"/>
      <c r="CG215" s="195"/>
      <c r="CH215" s="195"/>
      <c r="CI215" s="195"/>
      <c r="CJ215" s="195"/>
      <c r="CK215" s="195"/>
      <c r="CL215" s="195"/>
      <c r="CM215" s="195"/>
      <c r="CN215" s="195"/>
      <c r="CO215" s="195"/>
      <c r="CP215" s="195"/>
      <c r="CQ215" s="195"/>
    </row>
    <row r="216" spans="16:95" x14ac:dyDescent="0.35">
      <c r="P216" s="195"/>
      <c r="Q216" s="195"/>
      <c r="R216" s="195"/>
      <c r="S216" s="195"/>
      <c r="T216" s="195"/>
      <c r="U216" s="195"/>
      <c r="V216" s="195"/>
      <c r="W216" s="195"/>
      <c r="X216" s="195"/>
      <c r="Y216" s="195"/>
      <c r="Z216" s="195"/>
      <c r="AA216" s="195"/>
      <c r="AB216" s="195"/>
      <c r="AC216" s="195"/>
      <c r="AD216" s="195"/>
      <c r="AE216" s="195"/>
      <c r="AF216" s="195"/>
      <c r="AG216" s="195"/>
      <c r="AH216" s="195"/>
      <c r="AI216" s="195"/>
      <c r="AJ216" s="195"/>
      <c r="AK216" s="195"/>
      <c r="AL216" s="195"/>
      <c r="AM216" s="195"/>
      <c r="AN216" s="195"/>
      <c r="AO216" s="195"/>
      <c r="AP216" s="195"/>
      <c r="AQ216" s="195"/>
      <c r="AR216" s="195"/>
      <c r="AS216" s="195"/>
      <c r="AT216" s="195"/>
      <c r="AU216" s="195"/>
      <c r="AV216" s="195"/>
      <c r="AW216" s="195"/>
      <c r="AX216" s="195"/>
      <c r="AY216" s="195"/>
      <c r="AZ216" s="195"/>
      <c r="BA216" s="195"/>
      <c r="BB216" s="195"/>
      <c r="BC216" s="195"/>
      <c r="BD216" s="195"/>
      <c r="BE216" s="195"/>
      <c r="BF216" s="195"/>
      <c r="BG216" s="195"/>
      <c r="BH216" s="195"/>
      <c r="BI216" s="195"/>
      <c r="BJ216" s="195"/>
      <c r="BK216" s="195"/>
      <c r="BL216" s="195"/>
      <c r="BM216" s="195"/>
      <c r="BN216" s="195"/>
      <c r="BO216" s="195"/>
      <c r="BP216" s="195"/>
      <c r="BQ216" s="195"/>
      <c r="BR216" s="195"/>
      <c r="BS216" s="195"/>
      <c r="BT216" s="195"/>
      <c r="BU216" s="195"/>
      <c r="BV216" s="195"/>
      <c r="BW216" s="195"/>
      <c r="BX216" s="195"/>
      <c r="BY216" s="195"/>
      <c r="BZ216" s="195"/>
      <c r="CA216" s="195"/>
      <c r="CB216" s="195"/>
      <c r="CC216" s="195"/>
      <c r="CD216" s="195"/>
      <c r="CE216" s="195"/>
      <c r="CF216" s="195"/>
      <c r="CG216" s="195"/>
      <c r="CH216" s="195"/>
      <c r="CI216" s="195"/>
      <c r="CJ216" s="195"/>
      <c r="CK216" s="195"/>
      <c r="CL216" s="195"/>
      <c r="CM216" s="195"/>
      <c r="CN216" s="195"/>
      <c r="CO216" s="195"/>
      <c r="CP216" s="195"/>
      <c r="CQ216" s="195"/>
    </row>
    <row r="217" spans="16:95" x14ac:dyDescent="0.35">
      <c r="P217" s="195"/>
      <c r="Q217" s="195"/>
      <c r="R217" s="195"/>
      <c r="S217" s="195"/>
      <c r="T217" s="195"/>
      <c r="U217" s="195"/>
      <c r="V217" s="195"/>
      <c r="W217" s="195"/>
      <c r="X217" s="195"/>
      <c r="Y217" s="195"/>
      <c r="Z217" s="195"/>
      <c r="AA217" s="195"/>
      <c r="AB217" s="195"/>
      <c r="AC217" s="195"/>
      <c r="AD217" s="195"/>
      <c r="AE217" s="195"/>
      <c r="AF217" s="195"/>
      <c r="AG217" s="195"/>
      <c r="AH217" s="195"/>
      <c r="AI217" s="195"/>
      <c r="AJ217" s="195"/>
      <c r="AK217" s="195"/>
      <c r="AL217" s="195"/>
      <c r="AM217" s="195"/>
      <c r="AN217" s="195"/>
      <c r="AO217" s="195"/>
      <c r="AP217" s="195"/>
      <c r="AQ217" s="195"/>
      <c r="AR217" s="195"/>
      <c r="AS217" s="195"/>
      <c r="AT217" s="195"/>
      <c r="AU217" s="195"/>
      <c r="AV217" s="195"/>
      <c r="AW217" s="195"/>
      <c r="AX217" s="195"/>
      <c r="AY217" s="195"/>
      <c r="AZ217" s="195"/>
      <c r="BA217" s="195"/>
      <c r="BB217" s="195"/>
      <c r="BC217" s="195"/>
      <c r="BD217" s="195"/>
      <c r="BE217" s="195"/>
      <c r="BF217" s="195"/>
      <c r="BG217" s="195"/>
      <c r="BH217" s="195"/>
      <c r="BI217" s="195"/>
      <c r="BJ217" s="195"/>
      <c r="BK217" s="195"/>
      <c r="BL217" s="195"/>
      <c r="BM217" s="195"/>
      <c r="BN217" s="195"/>
      <c r="BO217" s="195"/>
      <c r="BP217" s="195"/>
      <c r="BQ217" s="195"/>
      <c r="BR217" s="195"/>
      <c r="BS217" s="195"/>
      <c r="BT217" s="195"/>
      <c r="BU217" s="195"/>
      <c r="BV217" s="195"/>
      <c r="BW217" s="195"/>
      <c r="BX217" s="195"/>
      <c r="BY217" s="195"/>
      <c r="BZ217" s="195"/>
      <c r="CA217" s="195"/>
      <c r="CB217" s="195"/>
      <c r="CC217" s="195"/>
      <c r="CD217" s="195"/>
      <c r="CE217" s="195"/>
      <c r="CF217" s="195"/>
      <c r="CG217" s="195"/>
      <c r="CH217" s="195"/>
      <c r="CI217" s="195"/>
      <c r="CJ217" s="195"/>
      <c r="CK217" s="195"/>
      <c r="CL217" s="195"/>
      <c r="CM217" s="195"/>
      <c r="CN217" s="195"/>
      <c r="CO217" s="195"/>
      <c r="CP217" s="195"/>
      <c r="CQ217" s="195"/>
    </row>
    <row r="218" spans="16:95" x14ac:dyDescent="0.35">
      <c r="P218" s="195"/>
      <c r="Q218" s="195"/>
      <c r="R218" s="195"/>
      <c r="S218" s="195"/>
      <c r="T218" s="195"/>
      <c r="U218" s="195"/>
      <c r="V218" s="195"/>
      <c r="W218" s="195"/>
      <c r="X218" s="195"/>
      <c r="Y218" s="195"/>
      <c r="Z218" s="195"/>
      <c r="AA218" s="195"/>
      <c r="AB218" s="195"/>
      <c r="AC218" s="195"/>
      <c r="AD218" s="195"/>
      <c r="AE218" s="195"/>
      <c r="AF218" s="195"/>
      <c r="AG218" s="195"/>
      <c r="AH218" s="195"/>
      <c r="AI218" s="195"/>
      <c r="AJ218" s="195"/>
      <c r="AK218" s="195"/>
      <c r="AL218" s="195"/>
      <c r="AM218" s="195"/>
      <c r="AN218" s="195"/>
      <c r="AO218" s="195"/>
      <c r="AP218" s="195"/>
      <c r="AQ218" s="195"/>
      <c r="AR218" s="195"/>
      <c r="AS218" s="195"/>
      <c r="AT218" s="195"/>
      <c r="AU218" s="195"/>
      <c r="AV218" s="195"/>
      <c r="AW218" s="195"/>
      <c r="AX218" s="195"/>
      <c r="AY218" s="195"/>
      <c r="AZ218" s="195"/>
      <c r="BA218" s="195"/>
      <c r="BB218" s="195"/>
      <c r="BC218" s="195"/>
      <c r="BD218" s="195"/>
      <c r="BE218" s="195"/>
      <c r="BF218" s="195"/>
      <c r="BG218" s="195"/>
      <c r="BH218" s="195"/>
      <c r="BI218" s="195"/>
      <c r="BJ218" s="195"/>
      <c r="BK218" s="195"/>
      <c r="BL218" s="195"/>
      <c r="BM218" s="195"/>
      <c r="BN218" s="195"/>
      <c r="BO218" s="195"/>
      <c r="BP218" s="195"/>
      <c r="BQ218" s="195"/>
      <c r="BR218" s="195"/>
      <c r="BS218" s="195"/>
      <c r="BT218" s="195"/>
      <c r="BU218" s="195"/>
      <c r="BV218" s="195"/>
      <c r="BW218" s="195"/>
      <c r="BX218" s="195"/>
      <c r="BY218" s="195"/>
      <c r="BZ218" s="195"/>
      <c r="CA218" s="195"/>
      <c r="CB218" s="195"/>
      <c r="CC218" s="195"/>
      <c r="CD218" s="195"/>
      <c r="CE218" s="195"/>
      <c r="CF218" s="195"/>
      <c r="CG218" s="195"/>
      <c r="CH218" s="195"/>
      <c r="CI218" s="195"/>
      <c r="CJ218" s="195"/>
      <c r="CK218" s="195"/>
      <c r="CL218" s="195"/>
      <c r="CM218" s="195"/>
      <c r="CN218" s="195"/>
      <c r="CO218" s="195"/>
      <c r="CP218" s="195"/>
      <c r="CQ218" s="195"/>
    </row>
    <row r="219" spans="16:95" x14ac:dyDescent="0.35">
      <c r="P219" s="195"/>
      <c r="Q219" s="195"/>
      <c r="R219" s="195"/>
      <c r="S219" s="195"/>
      <c r="T219" s="195"/>
      <c r="U219" s="195"/>
      <c r="V219" s="195"/>
      <c r="W219" s="195"/>
      <c r="X219" s="195"/>
      <c r="Y219" s="195"/>
      <c r="Z219" s="195"/>
      <c r="AA219" s="195"/>
      <c r="AB219" s="195"/>
      <c r="AC219" s="195"/>
      <c r="AD219" s="195"/>
      <c r="AE219" s="195"/>
      <c r="AF219" s="195"/>
      <c r="AG219" s="195"/>
      <c r="AH219" s="195"/>
      <c r="AI219" s="195"/>
      <c r="AJ219" s="195"/>
      <c r="AK219" s="195"/>
      <c r="AL219" s="195"/>
      <c r="AM219" s="195"/>
      <c r="AN219" s="195"/>
      <c r="AO219" s="195"/>
      <c r="AP219" s="195"/>
      <c r="AQ219" s="195"/>
      <c r="AR219" s="195"/>
      <c r="AS219" s="195"/>
      <c r="AT219" s="195"/>
      <c r="AU219" s="195"/>
      <c r="AV219" s="195"/>
      <c r="AW219" s="195"/>
      <c r="AX219" s="195"/>
      <c r="AY219" s="195"/>
      <c r="AZ219" s="195"/>
      <c r="BA219" s="195"/>
      <c r="BB219" s="195"/>
      <c r="BC219" s="195"/>
      <c r="BD219" s="195"/>
      <c r="BE219" s="195"/>
      <c r="BF219" s="195"/>
      <c r="BG219" s="195"/>
      <c r="BH219" s="195"/>
      <c r="BI219" s="195"/>
      <c r="BJ219" s="195"/>
      <c r="BK219" s="195"/>
      <c r="BL219" s="195"/>
      <c r="BM219" s="195"/>
      <c r="BN219" s="195"/>
      <c r="BO219" s="195"/>
      <c r="BP219" s="195"/>
      <c r="BQ219" s="195"/>
      <c r="BR219" s="195"/>
      <c r="BS219" s="195"/>
      <c r="BT219" s="195"/>
      <c r="BU219" s="195"/>
      <c r="BV219" s="195"/>
      <c r="BW219" s="195"/>
      <c r="BX219" s="195"/>
      <c r="BY219" s="195"/>
      <c r="BZ219" s="195"/>
      <c r="CA219" s="195"/>
      <c r="CB219" s="195"/>
      <c r="CC219" s="195"/>
      <c r="CD219" s="195"/>
      <c r="CE219" s="195"/>
      <c r="CF219" s="195"/>
      <c r="CG219" s="195"/>
      <c r="CH219" s="195"/>
      <c r="CI219" s="195"/>
      <c r="CJ219" s="195"/>
      <c r="CK219" s="195"/>
      <c r="CL219" s="195"/>
      <c r="CM219" s="195"/>
      <c r="CN219" s="195"/>
      <c r="CO219" s="195"/>
      <c r="CP219" s="195"/>
      <c r="CQ219" s="195"/>
    </row>
    <row r="220" spans="16:95" x14ac:dyDescent="0.35">
      <c r="P220" s="195"/>
      <c r="Q220" s="195"/>
      <c r="R220" s="195"/>
      <c r="S220" s="195"/>
      <c r="T220" s="195"/>
      <c r="U220" s="195"/>
      <c r="V220" s="195"/>
      <c r="W220" s="195"/>
      <c r="X220" s="195"/>
      <c r="Y220" s="195"/>
      <c r="Z220" s="195"/>
      <c r="AA220" s="195"/>
      <c r="AB220" s="195"/>
      <c r="AC220" s="195"/>
      <c r="AD220" s="195"/>
      <c r="AE220" s="195"/>
      <c r="AF220" s="195"/>
      <c r="AG220" s="195"/>
      <c r="AH220" s="195"/>
      <c r="AI220" s="195"/>
      <c r="AJ220" s="195"/>
      <c r="AK220" s="195"/>
      <c r="AL220" s="195"/>
      <c r="AM220" s="195"/>
      <c r="AN220" s="195"/>
      <c r="AO220" s="195"/>
      <c r="AP220" s="195"/>
      <c r="AQ220" s="195"/>
      <c r="AR220" s="195"/>
      <c r="AS220" s="195"/>
      <c r="AT220" s="195"/>
      <c r="AU220" s="195"/>
      <c r="AV220" s="195"/>
      <c r="AW220" s="195"/>
      <c r="AX220" s="195"/>
      <c r="AY220" s="195"/>
      <c r="AZ220" s="195"/>
      <c r="BA220" s="195"/>
      <c r="BB220" s="195"/>
      <c r="BC220" s="195"/>
      <c r="BD220" s="195"/>
      <c r="BE220" s="195"/>
      <c r="BF220" s="195"/>
      <c r="BG220" s="195"/>
      <c r="BH220" s="195"/>
      <c r="BI220" s="195"/>
      <c r="BJ220" s="195"/>
      <c r="BK220" s="195"/>
      <c r="BL220" s="195"/>
      <c r="BM220" s="195"/>
      <c r="BN220" s="195"/>
      <c r="BO220" s="195"/>
      <c r="BP220" s="195"/>
      <c r="BQ220" s="195"/>
      <c r="BR220" s="195"/>
      <c r="BS220" s="195"/>
      <c r="BT220" s="195"/>
      <c r="BU220" s="195"/>
      <c r="BV220" s="195"/>
      <c r="BW220" s="195"/>
      <c r="BX220" s="195"/>
      <c r="BY220" s="195"/>
      <c r="BZ220" s="195"/>
      <c r="CA220" s="195"/>
      <c r="CB220" s="195"/>
      <c r="CC220" s="195"/>
      <c r="CD220" s="195"/>
      <c r="CE220" s="195"/>
      <c r="CF220" s="195"/>
      <c r="CG220" s="195"/>
      <c r="CH220" s="195"/>
      <c r="CI220" s="195"/>
      <c r="CJ220" s="195"/>
      <c r="CK220" s="195"/>
      <c r="CL220" s="195"/>
      <c r="CM220" s="195"/>
      <c r="CN220" s="195"/>
      <c r="CO220" s="195"/>
      <c r="CP220" s="195"/>
      <c r="CQ220" s="195"/>
    </row>
    <row r="221" spans="16:95" x14ac:dyDescent="0.35">
      <c r="P221" s="195"/>
      <c r="Q221" s="195"/>
      <c r="R221" s="195"/>
      <c r="S221" s="195"/>
      <c r="T221" s="195"/>
      <c r="U221" s="195"/>
      <c r="V221" s="195"/>
      <c r="W221" s="195"/>
      <c r="X221" s="195"/>
      <c r="Y221" s="195"/>
      <c r="Z221" s="195"/>
      <c r="AA221" s="195"/>
      <c r="AB221" s="195"/>
      <c r="AC221" s="195"/>
      <c r="AD221" s="195"/>
      <c r="AE221" s="195"/>
      <c r="AF221" s="195"/>
      <c r="AG221" s="195"/>
      <c r="AH221" s="195"/>
      <c r="AI221" s="195"/>
      <c r="AJ221" s="195"/>
      <c r="AK221" s="195"/>
      <c r="AL221" s="195"/>
      <c r="AM221" s="195"/>
      <c r="AN221" s="195"/>
      <c r="AO221" s="195"/>
      <c r="AP221" s="195"/>
      <c r="AQ221" s="195"/>
      <c r="AR221" s="195"/>
      <c r="AS221" s="195"/>
      <c r="AT221" s="195"/>
      <c r="AU221" s="195"/>
      <c r="AV221" s="195"/>
      <c r="AW221" s="195"/>
      <c r="AX221" s="195"/>
      <c r="AY221" s="195"/>
      <c r="AZ221" s="195"/>
      <c r="BA221" s="195"/>
      <c r="BB221" s="195"/>
      <c r="BC221" s="195"/>
      <c r="BD221" s="195"/>
      <c r="BE221" s="195"/>
      <c r="BF221" s="195"/>
      <c r="BG221" s="195"/>
      <c r="BH221" s="195"/>
      <c r="BI221" s="195"/>
      <c r="BJ221" s="195"/>
      <c r="BK221" s="195"/>
      <c r="BL221" s="195"/>
      <c r="BM221" s="195"/>
      <c r="BN221" s="195"/>
      <c r="BO221" s="195"/>
      <c r="BP221" s="195"/>
      <c r="BQ221" s="195"/>
      <c r="BR221" s="195"/>
      <c r="BS221" s="195"/>
      <c r="BT221" s="195"/>
      <c r="BU221" s="195"/>
      <c r="BV221" s="195"/>
      <c r="BW221" s="195"/>
      <c r="BX221" s="195"/>
      <c r="BY221" s="195"/>
      <c r="BZ221" s="195"/>
      <c r="CA221" s="195"/>
      <c r="CB221" s="195"/>
      <c r="CC221" s="195"/>
      <c r="CD221" s="195"/>
      <c r="CE221" s="195"/>
      <c r="CF221" s="195"/>
      <c r="CG221" s="195"/>
      <c r="CH221" s="195"/>
      <c r="CI221" s="195"/>
      <c r="CJ221" s="195"/>
      <c r="CK221" s="195"/>
      <c r="CL221" s="195"/>
      <c r="CM221" s="195"/>
      <c r="CN221" s="195"/>
      <c r="CO221" s="195"/>
      <c r="CP221" s="195"/>
      <c r="CQ221" s="195"/>
    </row>
    <row r="222" spans="16:95" x14ac:dyDescent="0.35">
      <c r="P222" s="195"/>
      <c r="Q222" s="195"/>
      <c r="R222" s="195"/>
      <c r="S222" s="195"/>
      <c r="T222" s="195"/>
      <c r="U222" s="195"/>
      <c r="V222" s="195"/>
      <c r="W222" s="195"/>
      <c r="X222" s="195"/>
      <c r="Y222" s="195"/>
      <c r="Z222" s="195"/>
      <c r="AA222" s="195"/>
      <c r="AB222" s="195"/>
      <c r="AC222" s="195"/>
      <c r="AD222" s="195"/>
      <c r="AE222" s="195"/>
      <c r="AF222" s="195"/>
      <c r="AG222" s="195"/>
      <c r="AH222" s="195"/>
      <c r="AI222" s="195"/>
      <c r="AJ222" s="195"/>
      <c r="AK222" s="195"/>
      <c r="AL222" s="195"/>
      <c r="AM222" s="195"/>
      <c r="AN222" s="195"/>
      <c r="AO222" s="195"/>
      <c r="AP222" s="195"/>
      <c r="AQ222" s="195"/>
      <c r="AR222" s="195"/>
      <c r="AS222" s="195"/>
      <c r="AT222" s="195"/>
      <c r="AU222" s="195"/>
      <c r="AV222" s="195"/>
      <c r="AW222" s="195"/>
      <c r="AX222" s="195"/>
      <c r="AY222" s="195"/>
      <c r="AZ222" s="195"/>
      <c r="BA222" s="195"/>
      <c r="BB222" s="195"/>
      <c r="BC222" s="195"/>
      <c r="BD222" s="195"/>
      <c r="BE222" s="195"/>
      <c r="BF222" s="195"/>
      <c r="BG222" s="195"/>
      <c r="BH222" s="195"/>
      <c r="BI222" s="195"/>
      <c r="BJ222" s="195"/>
      <c r="BK222" s="195"/>
      <c r="BL222" s="195"/>
      <c r="BM222" s="195"/>
      <c r="BN222" s="195"/>
      <c r="BO222" s="195"/>
      <c r="BP222" s="195"/>
      <c r="BQ222" s="195"/>
      <c r="BR222" s="195"/>
      <c r="BS222" s="195"/>
      <c r="BT222" s="195"/>
      <c r="BU222" s="195"/>
      <c r="BV222" s="195"/>
      <c r="BW222" s="195"/>
      <c r="BX222" s="195"/>
      <c r="BY222" s="195"/>
      <c r="BZ222" s="195"/>
      <c r="CA222" s="195"/>
      <c r="CB222" s="195"/>
      <c r="CC222" s="195"/>
      <c r="CD222" s="195"/>
      <c r="CE222" s="195"/>
      <c r="CF222" s="195"/>
      <c r="CG222" s="195"/>
      <c r="CH222" s="195"/>
      <c r="CI222" s="195"/>
      <c r="CJ222" s="195"/>
      <c r="CK222" s="195"/>
      <c r="CL222" s="195"/>
      <c r="CM222" s="195"/>
      <c r="CN222" s="195"/>
      <c r="CO222" s="195"/>
      <c r="CP222" s="195"/>
      <c r="CQ222" s="195"/>
    </row>
    <row r="223" spans="16:95" x14ac:dyDescent="0.35">
      <c r="P223" s="195"/>
      <c r="Q223" s="195"/>
      <c r="R223" s="195"/>
      <c r="S223" s="195"/>
      <c r="T223" s="195"/>
      <c r="U223" s="195"/>
      <c r="V223" s="195"/>
      <c r="W223" s="195"/>
      <c r="X223" s="195"/>
      <c r="Y223" s="195"/>
      <c r="Z223" s="195"/>
      <c r="AA223" s="195"/>
      <c r="AB223" s="195"/>
      <c r="AC223" s="195"/>
      <c r="AD223" s="195"/>
      <c r="AE223" s="195"/>
      <c r="AF223" s="195"/>
      <c r="AG223" s="195"/>
      <c r="AH223" s="195"/>
      <c r="AI223" s="195"/>
      <c r="AJ223" s="195"/>
      <c r="AK223" s="195"/>
      <c r="AL223" s="195"/>
      <c r="AM223" s="195"/>
      <c r="AN223" s="195"/>
      <c r="AO223" s="195"/>
      <c r="AP223" s="195"/>
      <c r="AQ223" s="195"/>
      <c r="AR223" s="195"/>
      <c r="AS223" s="195"/>
      <c r="AT223" s="195"/>
      <c r="AU223" s="195"/>
      <c r="AV223" s="195"/>
      <c r="AW223" s="195"/>
      <c r="AX223" s="195"/>
      <c r="AY223" s="195"/>
      <c r="AZ223" s="195"/>
      <c r="BA223" s="195"/>
      <c r="BB223" s="195"/>
      <c r="BC223" s="195"/>
      <c r="BD223" s="195"/>
      <c r="BE223" s="195"/>
      <c r="BF223" s="195"/>
      <c r="BG223" s="195"/>
      <c r="BH223" s="195"/>
      <c r="BI223" s="195"/>
      <c r="BJ223" s="195"/>
      <c r="BK223" s="195"/>
      <c r="BL223" s="195"/>
      <c r="BM223" s="195"/>
      <c r="BN223" s="195"/>
      <c r="BO223" s="195"/>
      <c r="BP223" s="195"/>
      <c r="BQ223" s="195"/>
      <c r="BR223" s="195"/>
      <c r="BS223" s="195"/>
      <c r="BT223" s="195"/>
      <c r="BU223" s="195"/>
      <c r="BV223" s="195"/>
      <c r="BW223" s="195"/>
      <c r="BX223" s="195"/>
      <c r="BY223" s="195"/>
      <c r="BZ223" s="195"/>
      <c r="CA223" s="195"/>
      <c r="CB223" s="195"/>
      <c r="CC223" s="195"/>
      <c r="CD223" s="195"/>
      <c r="CE223" s="195"/>
      <c r="CF223" s="195"/>
      <c r="CG223" s="195"/>
      <c r="CH223" s="195"/>
      <c r="CI223" s="195"/>
      <c r="CJ223" s="195"/>
      <c r="CK223" s="195"/>
      <c r="CL223" s="195"/>
      <c r="CM223" s="195"/>
      <c r="CN223" s="195"/>
      <c r="CO223" s="195"/>
      <c r="CP223" s="195"/>
      <c r="CQ223" s="195"/>
    </row>
    <row r="224" spans="16:95" x14ac:dyDescent="0.35">
      <c r="P224" s="195"/>
      <c r="Q224" s="195"/>
      <c r="R224" s="195"/>
      <c r="S224" s="195"/>
      <c r="T224" s="195"/>
      <c r="U224" s="195"/>
      <c r="V224" s="195"/>
      <c r="W224" s="195"/>
      <c r="X224" s="195"/>
      <c r="Y224" s="195"/>
      <c r="Z224" s="195"/>
      <c r="AA224" s="195"/>
      <c r="AB224" s="195"/>
      <c r="AC224" s="195"/>
      <c r="AD224" s="195"/>
      <c r="AE224" s="195"/>
      <c r="AF224" s="195"/>
      <c r="AG224" s="195"/>
      <c r="AH224" s="195"/>
      <c r="AI224" s="195"/>
      <c r="AJ224" s="195"/>
      <c r="AK224" s="195"/>
      <c r="AL224" s="195"/>
      <c r="AM224" s="195"/>
      <c r="AN224" s="195"/>
      <c r="AO224" s="195"/>
      <c r="AP224" s="195"/>
      <c r="AQ224" s="195"/>
      <c r="AR224" s="195"/>
      <c r="AS224" s="195"/>
      <c r="AT224" s="195"/>
      <c r="AU224" s="195"/>
      <c r="AV224" s="195"/>
      <c r="AW224" s="195"/>
      <c r="AX224" s="195"/>
      <c r="AY224" s="195"/>
      <c r="AZ224" s="195"/>
      <c r="BA224" s="195"/>
      <c r="BB224" s="195"/>
      <c r="BC224" s="195"/>
      <c r="BD224" s="195"/>
      <c r="BE224" s="195"/>
      <c r="BF224" s="195"/>
      <c r="BG224" s="195"/>
      <c r="BH224" s="195"/>
      <c r="BI224" s="195"/>
      <c r="BJ224" s="195"/>
      <c r="BK224" s="195"/>
      <c r="BL224" s="195"/>
      <c r="BM224" s="195"/>
      <c r="BN224" s="195"/>
      <c r="BO224" s="195"/>
      <c r="BP224" s="195"/>
      <c r="BQ224" s="195"/>
      <c r="BR224" s="195"/>
      <c r="BS224" s="195"/>
      <c r="BT224" s="195"/>
      <c r="BU224" s="195"/>
      <c r="BV224" s="195"/>
      <c r="BW224" s="195"/>
      <c r="BX224" s="195"/>
      <c r="BY224" s="195"/>
      <c r="BZ224" s="195"/>
      <c r="CA224" s="195"/>
      <c r="CB224" s="195"/>
      <c r="CC224" s="195"/>
      <c r="CD224" s="195"/>
      <c r="CE224" s="195"/>
      <c r="CF224" s="195"/>
      <c r="CG224" s="195"/>
      <c r="CH224" s="195"/>
      <c r="CI224" s="195"/>
      <c r="CJ224" s="195"/>
      <c r="CK224" s="195"/>
      <c r="CL224" s="195"/>
      <c r="CM224" s="195"/>
      <c r="CN224" s="195"/>
      <c r="CO224" s="195"/>
      <c r="CP224" s="195"/>
      <c r="CQ224" s="195"/>
    </row>
    <row r="225" spans="16:95" x14ac:dyDescent="0.35">
      <c r="P225" s="195"/>
      <c r="Q225" s="195"/>
      <c r="R225" s="195"/>
      <c r="S225" s="195"/>
      <c r="T225" s="195"/>
      <c r="U225" s="195"/>
      <c r="V225" s="195"/>
      <c r="W225" s="195"/>
      <c r="X225" s="195"/>
      <c r="Y225" s="195"/>
      <c r="Z225" s="195"/>
      <c r="AA225" s="195"/>
      <c r="AB225" s="195"/>
      <c r="AC225" s="195"/>
      <c r="AD225" s="195"/>
      <c r="AE225" s="195"/>
      <c r="AF225" s="195"/>
      <c r="AG225" s="195"/>
      <c r="AH225" s="195"/>
      <c r="AI225" s="195"/>
      <c r="AJ225" s="195"/>
      <c r="AK225" s="195"/>
      <c r="AL225" s="195"/>
      <c r="AM225" s="195"/>
      <c r="AN225" s="195"/>
      <c r="AO225" s="195"/>
      <c r="AP225" s="195"/>
      <c r="AQ225" s="195"/>
      <c r="AR225" s="195"/>
      <c r="AS225" s="195"/>
      <c r="AT225" s="195"/>
      <c r="AU225" s="195"/>
      <c r="AV225" s="195"/>
      <c r="AW225" s="195"/>
      <c r="AX225" s="195"/>
      <c r="AY225" s="195"/>
      <c r="AZ225" s="195"/>
      <c r="BA225" s="195"/>
      <c r="BB225" s="195"/>
      <c r="BC225" s="195"/>
      <c r="BD225" s="195"/>
      <c r="BE225" s="195"/>
      <c r="BF225" s="195"/>
      <c r="BG225" s="195"/>
      <c r="BH225" s="195"/>
      <c r="BI225" s="195"/>
      <c r="BJ225" s="195"/>
      <c r="BK225" s="195"/>
      <c r="BL225" s="195"/>
      <c r="BM225" s="195"/>
      <c r="BN225" s="195"/>
      <c r="BO225" s="195"/>
      <c r="BP225" s="195"/>
      <c r="BQ225" s="195"/>
      <c r="BR225" s="195"/>
      <c r="BS225" s="195"/>
      <c r="BT225" s="195"/>
      <c r="BU225" s="195"/>
      <c r="BV225" s="195"/>
      <c r="BW225" s="195"/>
      <c r="BX225" s="195"/>
      <c r="BY225" s="195"/>
      <c r="BZ225" s="195"/>
      <c r="CA225" s="195"/>
      <c r="CB225" s="195"/>
      <c r="CC225" s="195"/>
      <c r="CD225" s="195"/>
      <c r="CE225" s="195"/>
      <c r="CF225" s="195"/>
      <c r="CG225" s="195"/>
      <c r="CH225" s="195"/>
      <c r="CI225" s="195"/>
      <c r="CJ225" s="195"/>
      <c r="CK225" s="195"/>
      <c r="CL225" s="195"/>
      <c r="CM225" s="195"/>
      <c r="CN225" s="195"/>
      <c r="CO225" s="195"/>
      <c r="CP225" s="195"/>
      <c r="CQ225" s="195"/>
    </row>
    <row r="226" spans="16:95" x14ac:dyDescent="0.35">
      <c r="P226" s="195"/>
      <c r="Q226" s="195"/>
      <c r="R226" s="195"/>
      <c r="S226" s="195"/>
      <c r="T226" s="195"/>
      <c r="U226" s="195"/>
      <c r="V226" s="195"/>
      <c r="W226" s="195"/>
      <c r="X226" s="195"/>
      <c r="Y226" s="195"/>
      <c r="Z226" s="195"/>
      <c r="AA226" s="195"/>
      <c r="AB226" s="195"/>
      <c r="AC226" s="195"/>
      <c r="AD226" s="195"/>
      <c r="AE226" s="195"/>
      <c r="AF226" s="195"/>
      <c r="AG226" s="195"/>
      <c r="AH226" s="195"/>
      <c r="AI226" s="195"/>
      <c r="AJ226" s="195"/>
      <c r="AK226" s="195"/>
      <c r="AL226" s="195"/>
      <c r="AM226" s="195"/>
      <c r="AN226" s="195"/>
      <c r="AO226" s="195"/>
      <c r="AP226" s="195"/>
      <c r="AQ226" s="195"/>
      <c r="AR226" s="195"/>
      <c r="AS226" s="195"/>
      <c r="AT226" s="195"/>
      <c r="AU226" s="195"/>
      <c r="AV226" s="195"/>
      <c r="AW226" s="195"/>
      <c r="AX226" s="195"/>
      <c r="AY226" s="195"/>
      <c r="AZ226" s="195"/>
      <c r="BA226" s="195"/>
      <c r="BB226" s="195"/>
      <c r="BC226" s="195"/>
      <c r="BD226" s="195"/>
      <c r="BE226" s="195"/>
      <c r="BF226" s="195"/>
      <c r="BG226" s="195"/>
      <c r="BH226" s="195"/>
      <c r="BI226" s="195"/>
      <c r="BJ226" s="195"/>
      <c r="BK226" s="195"/>
      <c r="BL226" s="195"/>
      <c r="BM226" s="195"/>
      <c r="BN226" s="195"/>
      <c r="BO226" s="195"/>
      <c r="BP226" s="195"/>
      <c r="BQ226" s="195"/>
      <c r="BR226" s="195"/>
      <c r="BS226" s="195"/>
      <c r="BT226" s="195"/>
      <c r="BU226" s="195"/>
      <c r="BV226" s="195"/>
      <c r="BW226" s="195"/>
      <c r="BX226" s="195"/>
      <c r="BY226" s="195"/>
      <c r="BZ226" s="195"/>
      <c r="CA226" s="195"/>
      <c r="CB226" s="195"/>
      <c r="CC226" s="195"/>
      <c r="CD226" s="195"/>
      <c r="CE226" s="195"/>
      <c r="CF226" s="195"/>
      <c r="CG226" s="195"/>
      <c r="CH226" s="195"/>
      <c r="CI226" s="195"/>
      <c r="CJ226" s="195"/>
      <c r="CK226" s="195"/>
      <c r="CL226" s="195"/>
      <c r="CM226" s="195"/>
      <c r="CN226" s="195"/>
      <c r="CO226" s="195"/>
      <c r="CP226" s="195"/>
      <c r="CQ226" s="195"/>
    </row>
    <row r="227" spans="16:95" x14ac:dyDescent="0.35">
      <c r="P227" s="195"/>
      <c r="Q227" s="195"/>
      <c r="R227" s="195"/>
      <c r="S227" s="195"/>
      <c r="T227" s="195"/>
      <c r="U227" s="195"/>
      <c r="V227" s="195"/>
      <c r="W227" s="195"/>
      <c r="X227" s="195"/>
      <c r="Y227" s="195"/>
      <c r="Z227" s="195"/>
      <c r="AA227" s="195"/>
      <c r="AB227" s="195"/>
      <c r="AC227" s="195"/>
      <c r="AD227" s="195"/>
      <c r="AE227" s="195"/>
      <c r="AF227" s="195"/>
      <c r="AG227" s="195"/>
      <c r="AH227" s="195"/>
      <c r="AI227" s="195"/>
      <c r="AJ227" s="195"/>
      <c r="AK227" s="195"/>
      <c r="AL227" s="195"/>
      <c r="AM227" s="195"/>
      <c r="AN227" s="195"/>
      <c r="AO227" s="195"/>
      <c r="AP227" s="195"/>
      <c r="AQ227" s="195"/>
      <c r="AR227" s="195"/>
      <c r="AS227" s="195"/>
      <c r="AT227" s="195"/>
      <c r="AU227" s="195"/>
      <c r="AV227" s="195"/>
      <c r="AW227" s="195"/>
      <c r="AX227" s="195"/>
      <c r="AY227" s="195"/>
      <c r="AZ227" s="195"/>
      <c r="BA227" s="195"/>
      <c r="BB227" s="195"/>
      <c r="BC227" s="195"/>
      <c r="BD227" s="195"/>
      <c r="BE227" s="195"/>
      <c r="BF227" s="195"/>
      <c r="BG227" s="195"/>
      <c r="BH227" s="195"/>
      <c r="BI227" s="195"/>
      <c r="BJ227" s="195"/>
      <c r="BK227" s="195"/>
      <c r="BL227" s="195"/>
      <c r="BM227" s="195"/>
      <c r="BN227" s="195"/>
      <c r="BO227" s="195"/>
      <c r="BP227" s="195"/>
      <c r="BQ227" s="195"/>
      <c r="BR227" s="195"/>
      <c r="BS227" s="195"/>
      <c r="BT227" s="195"/>
      <c r="BU227" s="195"/>
      <c r="BV227" s="195"/>
      <c r="BW227" s="195"/>
      <c r="BX227" s="195"/>
      <c r="BY227" s="195"/>
      <c r="BZ227" s="195"/>
      <c r="CA227" s="195"/>
      <c r="CB227" s="195"/>
      <c r="CC227" s="195"/>
      <c r="CD227" s="195"/>
      <c r="CE227" s="195"/>
      <c r="CF227" s="195"/>
      <c r="CG227" s="195"/>
      <c r="CH227" s="195"/>
      <c r="CI227" s="195"/>
      <c r="CJ227" s="195"/>
      <c r="CK227" s="195"/>
      <c r="CL227" s="195"/>
      <c r="CM227" s="195"/>
      <c r="CN227" s="195"/>
      <c r="CO227" s="195"/>
      <c r="CP227" s="195"/>
      <c r="CQ227" s="195"/>
    </row>
    <row r="228" spans="16:95" x14ac:dyDescent="0.35">
      <c r="P228" s="195"/>
      <c r="Q228" s="195"/>
      <c r="R228" s="195"/>
      <c r="S228" s="195"/>
      <c r="T228" s="195"/>
      <c r="U228" s="195"/>
      <c r="V228" s="195"/>
      <c r="W228" s="195"/>
      <c r="X228" s="195"/>
      <c r="Y228" s="195"/>
      <c r="Z228" s="195"/>
      <c r="AA228" s="195"/>
      <c r="AB228" s="195"/>
      <c r="AC228" s="195"/>
      <c r="AD228" s="195"/>
      <c r="AE228" s="195"/>
      <c r="AF228" s="195"/>
      <c r="AG228" s="195"/>
      <c r="AH228" s="195"/>
      <c r="AI228" s="195"/>
      <c r="AJ228" s="195"/>
      <c r="AK228" s="195"/>
      <c r="AL228" s="195"/>
      <c r="AM228" s="195"/>
      <c r="AN228" s="195"/>
      <c r="AO228" s="195"/>
      <c r="AP228" s="195"/>
      <c r="AQ228" s="195"/>
      <c r="AR228" s="195"/>
      <c r="AS228" s="195"/>
      <c r="AT228" s="195"/>
      <c r="AU228" s="195"/>
      <c r="AV228" s="195"/>
      <c r="AW228" s="195"/>
      <c r="AX228" s="195"/>
      <c r="AY228" s="195"/>
      <c r="AZ228" s="195"/>
      <c r="BA228" s="195"/>
      <c r="BB228" s="195"/>
      <c r="BC228" s="195"/>
      <c r="BD228" s="195"/>
      <c r="BE228" s="195"/>
      <c r="BF228" s="195"/>
      <c r="BG228" s="195"/>
      <c r="BH228" s="195"/>
      <c r="BI228" s="195"/>
      <c r="BJ228" s="195"/>
      <c r="BK228" s="195"/>
      <c r="BL228" s="195"/>
      <c r="BM228" s="195"/>
      <c r="BN228" s="195"/>
      <c r="BO228" s="195"/>
      <c r="BP228" s="195"/>
      <c r="BQ228" s="195"/>
      <c r="BR228" s="195"/>
      <c r="BS228" s="195"/>
      <c r="BT228" s="195"/>
      <c r="BU228" s="195"/>
      <c r="BV228" s="195"/>
      <c r="BW228" s="195"/>
      <c r="BX228" s="195"/>
      <c r="BY228" s="195"/>
      <c r="BZ228" s="195"/>
      <c r="CA228" s="195"/>
      <c r="CB228" s="195"/>
      <c r="CC228" s="195"/>
      <c r="CD228" s="195"/>
      <c r="CE228" s="195"/>
      <c r="CF228" s="195"/>
      <c r="CG228" s="195"/>
      <c r="CH228" s="195"/>
      <c r="CI228" s="195"/>
      <c r="CJ228" s="195"/>
      <c r="CK228" s="195"/>
      <c r="CL228" s="195"/>
      <c r="CM228" s="195"/>
      <c r="CN228" s="195"/>
      <c r="CO228" s="195"/>
      <c r="CP228" s="195"/>
      <c r="CQ228" s="195"/>
    </row>
    <row r="229" spans="16:95" x14ac:dyDescent="0.35">
      <c r="P229" s="195"/>
      <c r="Q229" s="195"/>
      <c r="R229" s="195"/>
      <c r="S229" s="195"/>
      <c r="T229" s="195"/>
      <c r="U229" s="195"/>
      <c r="V229" s="195"/>
      <c r="W229" s="195"/>
      <c r="X229" s="195"/>
      <c r="Y229" s="195"/>
      <c r="Z229" s="195"/>
      <c r="AA229" s="195"/>
      <c r="AB229" s="195"/>
      <c r="AC229" s="195"/>
      <c r="AD229" s="195"/>
      <c r="AE229" s="195"/>
      <c r="AF229" s="195"/>
      <c r="AG229" s="195"/>
      <c r="AH229" s="195"/>
      <c r="AI229" s="195"/>
      <c r="AJ229" s="195"/>
      <c r="AK229" s="195"/>
      <c r="AL229" s="195"/>
      <c r="AM229" s="195"/>
      <c r="AN229" s="195"/>
      <c r="AO229" s="195"/>
      <c r="AP229" s="195"/>
      <c r="AQ229" s="195"/>
      <c r="AR229" s="195"/>
      <c r="AS229" s="195"/>
      <c r="AT229" s="195"/>
      <c r="AU229" s="195"/>
      <c r="AV229" s="195"/>
      <c r="AW229" s="195"/>
      <c r="AX229" s="195"/>
      <c r="AY229" s="195"/>
      <c r="AZ229" s="195"/>
      <c r="BA229" s="195"/>
      <c r="BB229" s="195"/>
      <c r="BC229" s="195"/>
      <c r="BD229" s="195"/>
      <c r="BE229" s="195"/>
      <c r="BF229" s="195"/>
      <c r="BG229" s="195"/>
      <c r="BH229" s="195"/>
      <c r="BI229" s="195"/>
      <c r="BJ229" s="195"/>
      <c r="BK229" s="195"/>
      <c r="BL229" s="195"/>
      <c r="BM229" s="195"/>
      <c r="BN229" s="195"/>
      <c r="BO229" s="195"/>
      <c r="BP229" s="195"/>
      <c r="BQ229" s="195"/>
      <c r="BR229" s="195"/>
      <c r="BS229" s="195"/>
      <c r="BT229" s="195"/>
      <c r="BU229" s="195"/>
      <c r="BV229" s="195"/>
      <c r="BW229" s="195"/>
      <c r="BX229" s="195"/>
      <c r="BY229" s="195"/>
      <c r="BZ229" s="195"/>
      <c r="CA229" s="195"/>
      <c r="CB229" s="195"/>
      <c r="CC229" s="195"/>
      <c r="CD229" s="195"/>
      <c r="CE229" s="195"/>
      <c r="CF229" s="195"/>
      <c r="CG229" s="195"/>
      <c r="CH229" s="195"/>
      <c r="CI229" s="195"/>
      <c r="CJ229" s="195"/>
      <c r="CK229" s="195"/>
      <c r="CL229" s="195"/>
      <c r="CM229" s="195"/>
      <c r="CN229" s="195"/>
      <c r="CO229" s="195"/>
      <c r="CP229" s="195"/>
      <c r="CQ229" s="195"/>
    </row>
    <row r="230" spans="16:95" x14ac:dyDescent="0.35">
      <c r="P230" s="195"/>
      <c r="Q230" s="195"/>
      <c r="R230" s="195"/>
      <c r="S230" s="195"/>
      <c r="T230" s="195"/>
      <c r="U230" s="195"/>
      <c r="V230" s="195"/>
      <c r="W230" s="195"/>
      <c r="X230" s="195"/>
      <c r="Y230" s="195"/>
      <c r="Z230" s="195"/>
      <c r="AA230" s="195"/>
      <c r="AB230" s="195"/>
      <c r="AC230" s="195"/>
      <c r="AD230" s="195"/>
      <c r="AE230" s="195"/>
      <c r="AF230" s="195"/>
      <c r="AG230" s="195"/>
      <c r="AH230" s="195"/>
      <c r="AI230" s="195"/>
      <c r="AJ230" s="195"/>
      <c r="AK230" s="195"/>
      <c r="AL230" s="195"/>
      <c r="AM230" s="195"/>
      <c r="AN230" s="195"/>
      <c r="AO230" s="195"/>
      <c r="AP230" s="195"/>
      <c r="AQ230" s="195"/>
      <c r="AR230" s="195"/>
      <c r="AS230" s="195"/>
      <c r="AT230" s="195"/>
      <c r="AU230" s="195"/>
      <c r="AV230" s="195"/>
      <c r="AW230" s="195"/>
      <c r="AX230" s="195"/>
      <c r="AY230" s="195"/>
      <c r="AZ230" s="195"/>
      <c r="BA230" s="195"/>
      <c r="BB230" s="195"/>
      <c r="BC230" s="195"/>
      <c r="BD230" s="195"/>
      <c r="BE230" s="195"/>
      <c r="BF230" s="195"/>
      <c r="BG230" s="195"/>
      <c r="BH230" s="195"/>
      <c r="BI230" s="195"/>
      <c r="BJ230" s="195"/>
      <c r="BK230" s="195"/>
      <c r="BL230" s="195"/>
      <c r="BM230" s="195"/>
      <c r="BN230" s="195"/>
      <c r="BO230" s="195"/>
      <c r="BP230" s="195"/>
      <c r="BQ230" s="195"/>
      <c r="BR230" s="195"/>
      <c r="BS230" s="195"/>
      <c r="BT230" s="195"/>
      <c r="BU230" s="195"/>
      <c r="BV230" s="195"/>
      <c r="BW230" s="195"/>
      <c r="BX230" s="195"/>
      <c r="BY230" s="195"/>
      <c r="BZ230" s="195"/>
      <c r="CA230" s="195"/>
      <c r="CB230" s="195"/>
      <c r="CC230" s="195"/>
      <c r="CD230" s="195"/>
      <c r="CE230" s="195"/>
      <c r="CF230" s="195"/>
      <c r="CG230" s="195"/>
      <c r="CH230" s="195"/>
      <c r="CI230" s="195"/>
      <c r="CJ230" s="195"/>
      <c r="CK230" s="195"/>
      <c r="CL230" s="195"/>
      <c r="CM230" s="195"/>
      <c r="CN230" s="195"/>
      <c r="CO230" s="195"/>
      <c r="CP230" s="195"/>
      <c r="CQ230" s="195"/>
    </row>
    <row r="231" spans="16:95" x14ac:dyDescent="0.35">
      <c r="P231" s="195"/>
      <c r="Q231" s="195"/>
      <c r="R231" s="195"/>
      <c r="S231" s="195"/>
      <c r="T231" s="195"/>
      <c r="U231" s="195"/>
      <c r="V231" s="195"/>
      <c r="W231" s="195"/>
      <c r="X231" s="195"/>
      <c r="Y231" s="195"/>
      <c r="Z231" s="195"/>
      <c r="AA231" s="195"/>
      <c r="AB231" s="195"/>
      <c r="AC231" s="195"/>
      <c r="AD231" s="195"/>
      <c r="AE231" s="195"/>
      <c r="AF231" s="195"/>
      <c r="AG231" s="195"/>
      <c r="AH231" s="195"/>
      <c r="AI231" s="195"/>
      <c r="AJ231" s="195"/>
      <c r="AK231" s="195"/>
      <c r="AL231" s="195"/>
      <c r="AM231" s="195"/>
      <c r="AN231" s="195"/>
      <c r="AO231" s="195"/>
      <c r="AP231" s="195"/>
      <c r="AQ231" s="195"/>
      <c r="AR231" s="195"/>
      <c r="AS231" s="195"/>
      <c r="AT231" s="195"/>
      <c r="AU231" s="195"/>
      <c r="AV231" s="195"/>
      <c r="AW231" s="195"/>
      <c r="AX231" s="195"/>
      <c r="AY231" s="195"/>
      <c r="AZ231" s="195"/>
      <c r="BA231" s="195"/>
      <c r="BB231" s="195"/>
      <c r="BC231" s="195"/>
      <c r="BD231" s="195"/>
      <c r="BE231" s="195"/>
      <c r="BF231" s="195"/>
      <c r="BG231" s="195"/>
      <c r="BH231" s="195"/>
      <c r="BI231" s="195"/>
      <c r="BJ231" s="195"/>
      <c r="BK231" s="195"/>
      <c r="BL231" s="195"/>
      <c r="BM231" s="195"/>
      <c r="BN231" s="195"/>
      <c r="BO231" s="195"/>
      <c r="BP231" s="195"/>
      <c r="BQ231" s="195"/>
      <c r="BR231" s="195"/>
      <c r="BS231" s="195"/>
      <c r="BT231" s="195"/>
      <c r="BU231" s="195"/>
      <c r="BV231" s="195"/>
      <c r="BW231" s="195"/>
      <c r="BX231" s="195"/>
      <c r="BY231" s="195"/>
      <c r="BZ231" s="195"/>
      <c r="CA231" s="195"/>
      <c r="CB231" s="195"/>
      <c r="CC231" s="195"/>
      <c r="CD231" s="195"/>
      <c r="CE231" s="195"/>
      <c r="CF231" s="195"/>
      <c r="CG231" s="195"/>
      <c r="CH231" s="195"/>
      <c r="CI231" s="195"/>
      <c r="CJ231" s="195"/>
      <c r="CK231" s="195"/>
      <c r="CL231" s="195"/>
      <c r="CM231" s="195"/>
      <c r="CN231" s="195"/>
      <c r="CO231" s="195"/>
      <c r="CP231" s="195"/>
      <c r="CQ231" s="195"/>
    </row>
    <row r="232" spans="16:95" x14ac:dyDescent="0.35">
      <c r="P232" s="195"/>
      <c r="Q232" s="195"/>
      <c r="R232" s="195"/>
      <c r="S232" s="195"/>
      <c r="T232" s="195"/>
      <c r="U232" s="195"/>
      <c r="V232" s="195"/>
      <c r="W232" s="195"/>
      <c r="X232" s="195"/>
      <c r="Y232" s="195"/>
      <c r="Z232" s="195"/>
      <c r="AA232" s="195"/>
      <c r="AB232" s="195"/>
      <c r="AC232" s="195"/>
      <c r="AD232" s="195"/>
      <c r="AE232" s="195"/>
      <c r="AF232" s="195"/>
      <c r="AG232" s="195"/>
      <c r="AH232" s="195"/>
      <c r="AI232" s="195"/>
      <c r="AJ232" s="195"/>
      <c r="AK232" s="195"/>
      <c r="AL232" s="195"/>
      <c r="AM232" s="195"/>
      <c r="AN232" s="195"/>
      <c r="AO232" s="195"/>
      <c r="AP232" s="195"/>
      <c r="AQ232" s="195"/>
      <c r="AR232" s="195"/>
      <c r="AS232" s="195"/>
      <c r="AT232" s="195"/>
      <c r="AU232" s="195"/>
      <c r="AV232" s="195"/>
      <c r="AW232" s="195"/>
      <c r="AX232" s="195"/>
      <c r="AY232" s="195"/>
      <c r="AZ232" s="195"/>
      <c r="BA232" s="195"/>
      <c r="BB232" s="195"/>
      <c r="BC232" s="195"/>
      <c r="BD232" s="195"/>
      <c r="BE232" s="195"/>
      <c r="BF232" s="195"/>
      <c r="BG232" s="195"/>
      <c r="BH232" s="195"/>
      <c r="BI232" s="195"/>
      <c r="BJ232" s="195"/>
      <c r="BK232" s="195"/>
      <c r="BL232" s="195"/>
      <c r="BM232" s="195"/>
      <c r="BN232" s="195"/>
      <c r="BO232" s="195"/>
      <c r="BP232" s="195"/>
      <c r="BQ232" s="195"/>
      <c r="BR232" s="195"/>
      <c r="BS232" s="195"/>
      <c r="BT232" s="195"/>
      <c r="BU232" s="195"/>
      <c r="BV232" s="195"/>
      <c r="BW232" s="195"/>
      <c r="BX232" s="195"/>
      <c r="BY232" s="195"/>
      <c r="BZ232" s="195"/>
      <c r="CA232" s="195"/>
      <c r="CB232" s="195"/>
      <c r="CC232" s="195"/>
      <c r="CD232" s="195"/>
      <c r="CE232" s="195"/>
      <c r="CF232" s="195"/>
      <c r="CG232" s="195"/>
      <c r="CH232" s="195"/>
      <c r="CI232" s="195"/>
      <c r="CJ232" s="195"/>
      <c r="CK232" s="195"/>
      <c r="CL232" s="195"/>
      <c r="CM232" s="195"/>
      <c r="CN232" s="195"/>
      <c r="CO232" s="195"/>
      <c r="CP232" s="195"/>
      <c r="CQ232" s="195"/>
    </row>
    <row r="233" spans="16:95" x14ac:dyDescent="0.35">
      <c r="P233" s="195"/>
      <c r="Q233" s="195"/>
      <c r="R233" s="195"/>
      <c r="S233" s="195"/>
      <c r="T233" s="195"/>
      <c r="U233" s="195"/>
      <c r="V233" s="195"/>
      <c r="W233" s="195"/>
      <c r="X233" s="195"/>
      <c r="Y233" s="195"/>
      <c r="Z233" s="195"/>
      <c r="AA233" s="195"/>
      <c r="AB233" s="195"/>
      <c r="AC233" s="195"/>
      <c r="AD233" s="195"/>
      <c r="AE233" s="195"/>
      <c r="AF233" s="195"/>
      <c r="AG233" s="195"/>
      <c r="AH233" s="195"/>
      <c r="AI233" s="195"/>
      <c r="AJ233" s="195"/>
      <c r="AK233" s="195"/>
      <c r="AL233" s="195"/>
      <c r="AM233" s="195"/>
      <c r="AN233" s="195"/>
      <c r="AO233" s="195"/>
      <c r="AP233" s="195"/>
      <c r="AQ233" s="195"/>
      <c r="AR233" s="195"/>
      <c r="AS233" s="195"/>
      <c r="AT233" s="195"/>
      <c r="AU233" s="195"/>
      <c r="AV233" s="195"/>
      <c r="AW233" s="195"/>
      <c r="AX233" s="195"/>
      <c r="AY233" s="195"/>
      <c r="AZ233" s="195"/>
      <c r="BA233" s="195"/>
      <c r="BB233" s="195"/>
      <c r="BC233" s="195"/>
      <c r="BD233" s="195"/>
      <c r="BE233" s="195"/>
      <c r="BF233" s="195"/>
      <c r="BG233" s="195"/>
      <c r="BH233" s="195"/>
      <c r="BI233" s="195"/>
      <c r="BJ233" s="195"/>
      <c r="BK233" s="195"/>
      <c r="BL233" s="195"/>
      <c r="BM233" s="195"/>
      <c r="BN233" s="195"/>
      <c r="BO233" s="195"/>
      <c r="BP233" s="195"/>
      <c r="BQ233" s="195"/>
      <c r="BR233" s="195"/>
      <c r="BS233" s="195"/>
      <c r="BT233" s="195"/>
      <c r="BU233" s="195"/>
      <c r="BV233" s="195"/>
      <c r="BW233" s="195"/>
      <c r="BX233" s="195"/>
      <c r="BY233" s="195"/>
      <c r="BZ233" s="195"/>
      <c r="CA233" s="195"/>
      <c r="CB233" s="195"/>
      <c r="CC233" s="195"/>
      <c r="CD233" s="195"/>
      <c r="CE233" s="195"/>
      <c r="CF233" s="195"/>
      <c r="CG233" s="195"/>
      <c r="CH233" s="195"/>
      <c r="CI233" s="195"/>
      <c r="CJ233" s="195"/>
      <c r="CK233" s="195"/>
      <c r="CL233" s="195"/>
      <c r="CM233" s="195"/>
      <c r="CN233" s="195"/>
      <c r="CO233" s="195"/>
      <c r="CP233" s="195"/>
      <c r="CQ233" s="195"/>
    </row>
    <row r="234" spans="16:95" x14ac:dyDescent="0.35">
      <c r="P234" s="195"/>
      <c r="Q234" s="195"/>
      <c r="R234" s="195"/>
      <c r="S234" s="195"/>
      <c r="T234" s="195"/>
      <c r="U234" s="195"/>
      <c r="V234" s="195"/>
      <c r="W234" s="195"/>
      <c r="X234" s="195"/>
      <c r="Y234" s="195"/>
      <c r="Z234" s="195"/>
      <c r="AA234" s="195"/>
      <c r="AB234" s="195"/>
      <c r="AC234" s="195"/>
      <c r="AD234" s="195"/>
      <c r="AE234" s="195"/>
      <c r="AF234" s="195"/>
      <c r="AG234" s="195"/>
      <c r="AH234" s="195"/>
      <c r="AI234" s="195"/>
      <c r="AJ234" s="195"/>
      <c r="AK234" s="195"/>
      <c r="AL234" s="195"/>
      <c r="AM234" s="195"/>
      <c r="AN234" s="195"/>
      <c r="AO234" s="195"/>
      <c r="AP234" s="195"/>
      <c r="AQ234" s="195"/>
      <c r="AR234" s="195"/>
      <c r="AS234" s="195"/>
      <c r="AT234" s="195"/>
      <c r="AU234" s="195"/>
      <c r="AV234" s="195"/>
      <c r="AW234" s="195"/>
      <c r="AX234" s="195"/>
      <c r="AY234" s="195"/>
      <c r="AZ234" s="195"/>
      <c r="BA234" s="195"/>
      <c r="BB234" s="195"/>
      <c r="BC234" s="195"/>
      <c r="BD234" s="195"/>
      <c r="BE234" s="195"/>
      <c r="BF234" s="195"/>
      <c r="BG234" s="195"/>
      <c r="BH234" s="195"/>
      <c r="BI234" s="195"/>
      <c r="BJ234" s="195"/>
      <c r="BK234" s="195"/>
      <c r="BL234" s="195"/>
      <c r="BM234" s="195"/>
      <c r="BN234" s="195"/>
      <c r="BO234" s="195"/>
      <c r="BP234" s="195"/>
      <c r="BQ234" s="195"/>
      <c r="BR234" s="195"/>
      <c r="BS234" s="195"/>
      <c r="BT234" s="195"/>
      <c r="BU234" s="195"/>
      <c r="BV234" s="195"/>
      <c r="BW234" s="195"/>
      <c r="BX234" s="195"/>
      <c r="BY234" s="195"/>
      <c r="BZ234" s="195"/>
      <c r="CA234" s="195"/>
      <c r="CB234" s="195"/>
      <c r="CC234" s="195"/>
      <c r="CD234" s="195"/>
      <c r="CE234" s="195"/>
      <c r="CF234" s="195"/>
      <c r="CG234" s="195"/>
      <c r="CH234" s="195"/>
      <c r="CI234" s="195"/>
      <c r="CJ234" s="195"/>
      <c r="CK234" s="195"/>
      <c r="CL234" s="195"/>
      <c r="CM234" s="195"/>
      <c r="CN234" s="195"/>
      <c r="CO234" s="195"/>
      <c r="CP234" s="195"/>
      <c r="CQ234" s="195"/>
    </row>
    <row r="235" spans="16:95" x14ac:dyDescent="0.35">
      <c r="P235" s="195"/>
      <c r="Q235" s="195"/>
      <c r="R235" s="195"/>
      <c r="S235" s="195"/>
      <c r="T235" s="195"/>
      <c r="U235" s="195"/>
      <c r="V235" s="195"/>
      <c r="W235" s="195"/>
      <c r="X235" s="195"/>
      <c r="Y235" s="195"/>
      <c r="Z235" s="195"/>
      <c r="AA235" s="195"/>
      <c r="AB235" s="195"/>
      <c r="AC235" s="195"/>
      <c r="AD235" s="195"/>
      <c r="AE235" s="195"/>
      <c r="AF235" s="195"/>
      <c r="AG235" s="195"/>
      <c r="AH235" s="195"/>
      <c r="AI235" s="195"/>
      <c r="AJ235" s="195"/>
      <c r="AK235" s="195"/>
      <c r="AL235" s="195"/>
      <c r="AM235" s="195"/>
      <c r="AN235" s="195"/>
      <c r="AO235" s="195"/>
      <c r="AP235" s="195"/>
      <c r="AQ235" s="195"/>
      <c r="AR235" s="195"/>
      <c r="AS235" s="195"/>
      <c r="AT235" s="195"/>
      <c r="AU235" s="195"/>
      <c r="AV235" s="195"/>
      <c r="AW235" s="195"/>
      <c r="AX235" s="195"/>
      <c r="AY235" s="195"/>
      <c r="AZ235" s="195"/>
      <c r="BA235" s="195"/>
      <c r="BB235" s="195"/>
      <c r="BC235" s="195"/>
      <c r="BD235" s="195"/>
      <c r="BE235" s="195"/>
      <c r="BF235" s="195"/>
      <c r="BG235" s="195"/>
      <c r="BH235" s="195"/>
      <c r="BI235" s="195"/>
      <c r="BJ235" s="195"/>
      <c r="BK235" s="195"/>
      <c r="BL235" s="195"/>
      <c r="BM235" s="195"/>
      <c r="BN235" s="195"/>
      <c r="BO235" s="195"/>
      <c r="BP235" s="195"/>
      <c r="BQ235" s="195"/>
      <c r="BR235" s="195"/>
      <c r="BS235" s="195"/>
      <c r="BT235" s="195"/>
      <c r="BU235" s="195"/>
      <c r="BV235" s="195"/>
      <c r="BW235" s="195"/>
      <c r="BX235" s="195"/>
      <c r="BY235" s="195"/>
      <c r="BZ235" s="195"/>
      <c r="CA235" s="195"/>
      <c r="CB235" s="195"/>
      <c r="CC235" s="195"/>
      <c r="CD235" s="195"/>
      <c r="CE235" s="195"/>
      <c r="CF235" s="195"/>
      <c r="CG235" s="195"/>
      <c r="CH235" s="195"/>
      <c r="CI235" s="195"/>
      <c r="CJ235" s="195"/>
      <c r="CK235" s="195"/>
      <c r="CL235" s="195"/>
      <c r="CM235" s="195"/>
      <c r="CN235" s="195"/>
      <c r="CO235" s="195"/>
      <c r="CP235" s="195"/>
      <c r="CQ235" s="195"/>
    </row>
    <row r="236" spans="16:95" x14ac:dyDescent="0.35">
      <c r="P236" s="195"/>
      <c r="Q236" s="195"/>
      <c r="R236" s="195"/>
      <c r="S236" s="195"/>
      <c r="T236" s="195"/>
      <c r="U236" s="195"/>
      <c r="V236" s="195"/>
      <c r="W236" s="195"/>
      <c r="X236" s="195"/>
      <c r="Y236" s="195"/>
      <c r="Z236" s="195"/>
      <c r="AA236" s="195"/>
      <c r="AB236" s="195"/>
      <c r="AC236" s="195"/>
      <c r="AD236" s="195"/>
      <c r="AE236" s="195"/>
      <c r="AF236" s="195"/>
      <c r="AG236" s="195"/>
      <c r="AH236" s="195"/>
      <c r="AI236" s="195"/>
      <c r="AJ236" s="195"/>
      <c r="AK236" s="195"/>
      <c r="AL236" s="195"/>
      <c r="AM236" s="195"/>
      <c r="AN236" s="195"/>
      <c r="AO236" s="195"/>
      <c r="AP236" s="195"/>
      <c r="AQ236" s="195"/>
      <c r="AR236" s="195"/>
      <c r="AS236" s="195"/>
      <c r="AT236" s="195"/>
      <c r="AU236" s="195"/>
      <c r="AV236" s="195"/>
      <c r="AW236" s="195"/>
      <c r="AX236" s="195"/>
      <c r="AY236" s="195"/>
      <c r="AZ236" s="195"/>
      <c r="BA236" s="195"/>
      <c r="BB236" s="195"/>
      <c r="BC236" s="195"/>
      <c r="BD236" s="195"/>
      <c r="BE236" s="195"/>
      <c r="BF236" s="195"/>
      <c r="BG236" s="195"/>
      <c r="BH236" s="195"/>
      <c r="BI236" s="195"/>
      <c r="BJ236" s="195"/>
      <c r="BK236" s="195"/>
      <c r="BL236" s="195"/>
      <c r="BM236" s="195"/>
      <c r="BN236" s="195"/>
      <c r="BO236" s="195"/>
      <c r="BP236" s="195"/>
      <c r="BQ236" s="195"/>
      <c r="BR236" s="195"/>
      <c r="BS236" s="195"/>
      <c r="BT236" s="195"/>
      <c r="BU236" s="195"/>
      <c r="BV236" s="195"/>
      <c r="BW236" s="195"/>
      <c r="BX236" s="195"/>
      <c r="BY236" s="195"/>
      <c r="BZ236" s="195"/>
      <c r="CA236" s="195"/>
      <c r="CB236" s="195"/>
      <c r="CC236" s="195"/>
      <c r="CD236" s="195"/>
      <c r="CE236" s="195"/>
      <c r="CF236" s="195"/>
      <c r="CG236" s="195"/>
      <c r="CH236" s="195"/>
      <c r="CI236" s="195"/>
      <c r="CJ236" s="195"/>
      <c r="CK236" s="195"/>
      <c r="CL236" s="195"/>
      <c r="CM236" s="195"/>
      <c r="CN236" s="195"/>
      <c r="CO236" s="195"/>
      <c r="CP236" s="195"/>
      <c r="CQ236" s="195"/>
    </row>
    <row r="237" spans="16:95" x14ac:dyDescent="0.35">
      <c r="P237" s="195"/>
      <c r="Q237" s="195"/>
      <c r="R237" s="195"/>
      <c r="S237" s="195"/>
      <c r="T237" s="195"/>
      <c r="U237" s="195"/>
      <c r="V237" s="195"/>
      <c r="W237" s="195"/>
      <c r="X237" s="195"/>
      <c r="Y237" s="195"/>
      <c r="Z237" s="195"/>
      <c r="AA237" s="195"/>
      <c r="AB237" s="195"/>
      <c r="AC237" s="195"/>
      <c r="AD237" s="195"/>
      <c r="AE237" s="195"/>
      <c r="AF237" s="195"/>
      <c r="AG237" s="195"/>
      <c r="AH237" s="195"/>
      <c r="AI237" s="195"/>
      <c r="AJ237" s="195"/>
      <c r="AK237" s="195"/>
      <c r="AL237" s="195"/>
      <c r="AM237" s="195"/>
      <c r="AN237" s="195"/>
      <c r="AO237" s="195"/>
      <c r="AP237" s="195"/>
      <c r="AQ237" s="195"/>
      <c r="AR237" s="195"/>
      <c r="AS237" s="195"/>
      <c r="AT237" s="195"/>
      <c r="AU237" s="195"/>
      <c r="AV237" s="195"/>
      <c r="AW237" s="195"/>
      <c r="AX237" s="195"/>
      <c r="AY237" s="195"/>
      <c r="AZ237" s="195"/>
      <c r="BA237" s="195"/>
      <c r="BB237" s="195"/>
      <c r="BC237" s="195"/>
      <c r="BD237" s="195"/>
      <c r="BE237" s="195"/>
      <c r="BF237" s="195"/>
      <c r="BG237" s="195"/>
      <c r="BH237" s="195"/>
      <c r="BI237" s="195"/>
      <c r="BJ237" s="195"/>
      <c r="BK237" s="195"/>
      <c r="BL237" s="195"/>
      <c r="BM237" s="195"/>
      <c r="BN237" s="195"/>
      <c r="BO237" s="195"/>
      <c r="BP237" s="195"/>
      <c r="BQ237" s="195"/>
      <c r="BR237" s="195"/>
      <c r="BS237" s="195"/>
      <c r="BT237" s="195"/>
      <c r="BU237" s="195"/>
      <c r="BV237" s="195"/>
      <c r="BW237" s="195"/>
      <c r="BX237" s="195"/>
      <c r="BY237" s="195"/>
      <c r="BZ237" s="195"/>
      <c r="CA237" s="195"/>
      <c r="CB237" s="195"/>
      <c r="CC237" s="195"/>
      <c r="CD237" s="195"/>
      <c r="CE237" s="195"/>
      <c r="CF237" s="195"/>
      <c r="CG237" s="195"/>
      <c r="CH237" s="195"/>
      <c r="CI237" s="195"/>
      <c r="CJ237" s="195"/>
      <c r="CK237" s="195"/>
      <c r="CL237" s="195"/>
      <c r="CM237" s="195"/>
      <c r="CN237" s="195"/>
      <c r="CO237" s="195"/>
      <c r="CP237" s="195"/>
      <c r="CQ237" s="195"/>
    </row>
    <row r="238" spans="16:95" x14ac:dyDescent="0.35">
      <c r="P238" s="195"/>
      <c r="Q238" s="195"/>
      <c r="R238" s="195"/>
      <c r="S238" s="195"/>
      <c r="T238" s="195"/>
      <c r="U238" s="195"/>
      <c r="V238" s="195"/>
      <c r="W238" s="195"/>
      <c r="X238" s="195"/>
      <c r="Y238" s="195"/>
      <c r="Z238" s="195"/>
      <c r="AA238" s="195"/>
      <c r="AB238" s="195"/>
      <c r="AC238" s="195"/>
      <c r="AD238" s="195"/>
      <c r="AE238" s="195"/>
      <c r="AF238" s="195"/>
      <c r="AG238" s="195"/>
      <c r="AH238" s="195"/>
      <c r="AI238" s="195"/>
      <c r="AJ238" s="195"/>
      <c r="AK238" s="195"/>
      <c r="AL238" s="195"/>
      <c r="AM238" s="195"/>
      <c r="AN238" s="195"/>
      <c r="AO238" s="195"/>
      <c r="AP238" s="195"/>
      <c r="AQ238" s="195"/>
      <c r="AR238" s="195"/>
      <c r="AS238" s="195"/>
      <c r="AT238" s="195"/>
      <c r="AU238" s="195"/>
      <c r="AV238" s="195"/>
      <c r="AW238" s="195"/>
      <c r="AX238" s="195"/>
      <c r="AY238" s="195"/>
      <c r="AZ238" s="195"/>
      <c r="BA238" s="195"/>
      <c r="BB238" s="195"/>
      <c r="BC238" s="195"/>
      <c r="BD238" s="195"/>
      <c r="BE238" s="195"/>
      <c r="BF238" s="195"/>
      <c r="BG238" s="195"/>
      <c r="BH238" s="195"/>
      <c r="BI238" s="195"/>
      <c r="BJ238" s="195"/>
      <c r="BK238" s="195"/>
      <c r="BL238" s="195"/>
      <c r="BM238" s="195"/>
      <c r="BN238" s="195"/>
      <c r="BO238" s="195"/>
      <c r="BP238" s="195"/>
      <c r="BQ238" s="195"/>
      <c r="BR238" s="195"/>
      <c r="BS238" s="195"/>
      <c r="BT238" s="195"/>
      <c r="BU238" s="195"/>
      <c r="BV238" s="195"/>
      <c r="BW238" s="195"/>
      <c r="BX238" s="195"/>
      <c r="BY238" s="195"/>
      <c r="BZ238" s="195"/>
      <c r="CA238" s="195"/>
      <c r="CB238" s="195"/>
      <c r="CC238" s="195"/>
      <c r="CD238" s="195"/>
      <c r="CE238" s="195"/>
      <c r="CF238" s="195"/>
      <c r="CG238" s="195"/>
      <c r="CH238" s="195"/>
      <c r="CI238" s="195"/>
      <c r="CJ238" s="195"/>
      <c r="CK238" s="195"/>
      <c r="CL238" s="195"/>
      <c r="CM238" s="195"/>
      <c r="CN238" s="195"/>
      <c r="CO238" s="195"/>
      <c r="CP238" s="195"/>
      <c r="CQ238" s="195"/>
    </row>
    <row r="239" spans="16:95" x14ac:dyDescent="0.35">
      <c r="P239" s="195"/>
      <c r="Q239" s="195"/>
      <c r="R239" s="195"/>
      <c r="S239" s="195"/>
      <c r="T239" s="195"/>
      <c r="U239" s="195"/>
      <c r="V239" s="195"/>
      <c r="W239" s="195"/>
      <c r="X239" s="195"/>
      <c r="Y239" s="195"/>
      <c r="Z239" s="195"/>
      <c r="AA239" s="195"/>
      <c r="AB239" s="195"/>
      <c r="AC239" s="195"/>
      <c r="AD239" s="195"/>
      <c r="AE239" s="195"/>
      <c r="AF239" s="195"/>
      <c r="AG239" s="195"/>
      <c r="AH239" s="195"/>
      <c r="AI239" s="195"/>
      <c r="AJ239" s="195"/>
      <c r="AK239" s="195"/>
      <c r="AL239" s="195"/>
      <c r="AM239" s="195"/>
      <c r="AN239" s="195"/>
      <c r="AO239" s="195"/>
      <c r="AP239" s="195"/>
      <c r="AQ239" s="195"/>
      <c r="AR239" s="195"/>
      <c r="AS239" s="195"/>
      <c r="AT239" s="195"/>
      <c r="AU239" s="195"/>
      <c r="AV239" s="195"/>
      <c r="AW239" s="195"/>
      <c r="AX239" s="195"/>
      <c r="AY239" s="195"/>
      <c r="AZ239" s="195"/>
      <c r="BA239" s="195"/>
      <c r="BB239" s="195"/>
      <c r="BC239" s="195"/>
      <c r="BD239" s="195"/>
      <c r="BE239" s="195"/>
      <c r="BF239" s="195"/>
      <c r="BG239" s="195"/>
      <c r="BH239" s="195"/>
      <c r="BI239" s="195"/>
      <c r="BJ239" s="195"/>
      <c r="BK239" s="195"/>
      <c r="BL239" s="195"/>
      <c r="BM239" s="195"/>
      <c r="BN239" s="195"/>
      <c r="BO239" s="195"/>
      <c r="BP239" s="195"/>
      <c r="BQ239" s="195"/>
      <c r="BR239" s="195"/>
      <c r="BS239" s="195"/>
      <c r="BT239" s="195"/>
      <c r="BU239" s="195"/>
      <c r="BV239" s="195"/>
      <c r="BW239" s="195"/>
      <c r="BX239" s="195"/>
      <c r="BY239" s="195"/>
      <c r="BZ239" s="195"/>
      <c r="CA239" s="195"/>
      <c r="CB239" s="195"/>
      <c r="CC239" s="195"/>
      <c r="CD239" s="195"/>
      <c r="CE239" s="195"/>
      <c r="CF239" s="195"/>
      <c r="CG239" s="195"/>
      <c r="CH239" s="195"/>
      <c r="CI239" s="195"/>
      <c r="CJ239" s="195"/>
      <c r="CK239" s="195"/>
      <c r="CL239" s="195"/>
      <c r="CM239" s="195"/>
      <c r="CN239" s="195"/>
      <c r="CO239" s="195"/>
      <c r="CP239" s="195"/>
      <c r="CQ239" s="195"/>
    </row>
    <row r="240" spans="16:95" x14ac:dyDescent="0.35">
      <c r="P240" s="195"/>
      <c r="Q240" s="195"/>
      <c r="R240" s="195"/>
      <c r="S240" s="195"/>
      <c r="T240" s="195"/>
      <c r="U240" s="195"/>
      <c r="V240" s="195"/>
      <c r="W240" s="195"/>
      <c r="X240" s="195"/>
      <c r="Y240" s="195"/>
      <c r="Z240" s="195"/>
      <c r="AA240" s="195"/>
      <c r="AB240" s="195"/>
      <c r="AC240" s="195"/>
      <c r="AD240" s="195"/>
      <c r="AE240" s="195"/>
      <c r="AF240" s="195"/>
      <c r="AG240" s="195"/>
      <c r="AH240" s="195"/>
      <c r="AI240" s="195"/>
      <c r="AJ240" s="195"/>
      <c r="AK240" s="195"/>
      <c r="AL240" s="195"/>
      <c r="AM240" s="195"/>
      <c r="AN240" s="195"/>
      <c r="AO240" s="195"/>
      <c r="AP240" s="195"/>
      <c r="AQ240" s="195"/>
      <c r="AR240" s="195"/>
      <c r="AS240" s="195"/>
      <c r="AT240" s="195"/>
      <c r="AU240" s="195"/>
      <c r="AV240" s="195"/>
      <c r="AW240" s="195"/>
      <c r="AX240" s="195"/>
      <c r="AY240" s="195"/>
      <c r="AZ240" s="195"/>
      <c r="BA240" s="195"/>
      <c r="BB240" s="195"/>
      <c r="BC240" s="195"/>
      <c r="BD240" s="195"/>
      <c r="BE240" s="195"/>
      <c r="BF240" s="195"/>
      <c r="BG240" s="195"/>
      <c r="BH240" s="195"/>
      <c r="BI240" s="195"/>
      <c r="BJ240" s="195"/>
      <c r="BK240" s="195"/>
      <c r="BL240" s="195"/>
      <c r="BM240" s="195"/>
      <c r="BN240" s="195"/>
      <c r="BO240" s="195"/>
      <c r="BP240" s="195"/>
      <c r="BQ240" s="195"/>
      <c r="BR240" s="195"/>
      <c r="BS240" s="195"/>
      <c r="BT240" s="195"/>
      <c r="BU240" s="195"/>
      <c r="BV240" s="195"/>
      <c r="BW240" s="195"/>
      <c r="BX240" s="195"/>
      <c r="BY240" s="195"/>
      <c r="BZ240" s="195"/>
      <c r="CA240" s="195"/>
      <c r="CB240" s="195"/>
      <c r="CC240" s="195"/>
      <c r="CD240" s="195"/>
      <c r="CE240" s="195"/>
      <c r="CF240" s="195"/>
      <c r="CG240" s="195"/>
      <c r="CH240" s="195"/>
      <c r="CI240" s="195"/>
      <c r="CJ240" s="195"/>
      <c r="CK240" s="195"/>
      <c r="CL240" s="195"/>
      <c r="CM240" s="195"/>
      <c r="CN240" s="195"/>
      <c r="CO240" s="195"/>
      <c r="CP240" s="195"/>
      <c r="CQ240" s="195"/>
    </row>
    <row r="241" spans="16:95" x14ac:dyDescent="0.35">
      <c r="P241" s="195"/>
      <c r="Q241" s="195"/>
      <c r="R241" s="195"/>
      <c r="S241" s="195"/>
      <c r="T241" s="195"/>
      <c r="U241" s="195"/>
      <c r="V241" s="195"/>
      <c r="W241" s="195"/>
      <c r="X241" s="195"/>
      <c r="Y241" s="195"/>
      <c r="Z241" s="195"/>
      <c r="AA241" s="195"/>
      <c r="AB241" s="195"/>
      <c r="AC241" s="195"/>
      <c r="AD241" s="195"/>
      <c r="AE241" s="195"/>
      <c r="AF241" s="195"/>
      <c r="AG241" s="195"/>
      <c r="AH241" s="195"/>
      <c r="AI241" s="195"/>
      <c r="AJ241" s="195"/>
      <c r="AK241" s="195"/>
      <c r="AL241" s="195"/>
      <c r="AM241" s="195"/>
      <c r="AN241" s="195"/>
      <c r="AO241" s="195"/>
      <c r="AP241" s="195"/>
      <c r="AQ241" s="195"/>
      <c r="AR241" s="195"/>
      <c r="AS241" s="195"/>
      <c r="AT241" s="195"/>
      <c r="AU241" s="195"/>
      <c r="AV241" s="195"/>
      <c r="AW241" s="195"/>
      <c r="AX241" s="195"/>
      <c r="AY241" s="195"/>
      <c r="AZ241" s="195"/>
      <c r="BA241" s="195"/>
      <c r="BB241" s="195"/>
      <c r="BC241" s="195"/>
      <c r="BD241" s="195"/>
      <c r="BE241" s="195"/>
      <c r="BF241" s="195"/>
      <c r="BG241" s="195"/>
      <c r="BH241" s="195"/>
      <c r="BI241" s="195"/>
      <c r="BJ241" s="195"/>
      <c r="BK241" s="195"/>
      <c r="BL241" s="195"/>
      <c r="BM241" s="195"/>
      <c r="BN241" s="195"/>
      <c r="BO241" s="195"/>
      <c r="BP241" s="195"/>
      <c r="BQ241" s="195"/>
      <c r="BR241" s="195"/>
      <c r="BS241" s="195"/>
      <c r="BT241" s="195"/>
      <c r="BU241" s="195"/>
      <c r="BV241" s="195"/>
      <c r="BW241" s="195"/>
      <c r="BX241" s="195"/>
      <c r="BY241" s="195"/>
      <c r="BZ241" s="195"/>
      <c r="CA241" s="195"/>
      <c r="CB241" s="195"/>
      <c r="CC241" s="195"/>
      <c r="CD241" s="195"/>
      <c r="CE241" s="195"/>
      <c r="CF241" s="195"/>
      <c r="CG241" s="195"/>
      <c r="CH241" s="195"/>
      <c r="CI241" s="195"/>
      <c r="CJ241" s="195"/>
      <c r="CK241" s="195"/>
      <c r="CL241" s="195"/>
      <c r="CM241" s="195"/>
      <c r="CN241" s="195"/>
      <c r="CO241" s="195"/>
      <c r="CP241" s="195"/>
      <c r="CQ241" s="195"/>
    </row>
    <row r="242" spans="16:95" x14ac:dyDescent="0.35">
      <c r="P242" s="195"/>
      <c r="Q242" s="195"/>
      <c r="R242" s="195"/>
      <c r="S242" s="195"/>
      <c r="T242" s="195"/>
      <c r="U242" s="195"/>
      <c r="V242" s="195"/>
      <c r="W242" s="195"/>
      <c r="X242" s="195"/>
      <c r="Y242" s="195"/>
      <c r="Z242" s="195"/>
      <c r="AA242" s="195"/>
      <c r="AB242" s="195"/>
      <c r="AC242" s="195"/>
      <c r="AD242" s="195"/>
      <c r="AE242" s="195"/>
      <c r="AF242" s="195"/>
      <c r="AG242" s="195"/>
      <c r="AH242" s="195"/>
      <c r="AI242" s="195"/>
      <c r="AJ242" s="195"/>
      <c r="AK242" s="195"/>
      <c r="AL242" s="195"/>
      <c r="AM242" s="195"/>
      <c r="AN242" s="195"/>
      <c r="AO242" s="195"/>
      <c r="AP242" s="195"/>
      <c r="AQ242" s="195"/>
      <c r="AR242" s="195"/>
      <c r="AS242" s="195"/>
      <c r="AT242" s="195"/>
      <c r="AU242" s="195"/>
      <c r="AV242" s="195"/>
      <c r="AW242" s="195"/>
      <c r="AX242" s="195"/>
      <c r="AY242" s="195"/>
      <c r="AZ242" s="195"/>
      <c r="BA242" s="195"/>
      <c r="BB242" s="195"/>
      <c r="BC242" s="195"/>
      <c r="BD242" s="195"/>
      <c r="BE242" s="195"/>
      <c r="BF242" s="195"/>
      <c r="BG242" s="195"/>
      <c r="BH242" s="195"/>
      <c r="BI242" s="195"/>
      <c r="BJ242" s="195"/>
      <c r="BK242" s="195"/>
      <c r="BL242" s="195"/>
      <c r="BM242" s="195"/>
      <c r="BN242" s="195"/>
      <c r="BO242" s="195"/>
      <c r="BP242" s="195"/>
      <c r="BQ242" s="195"/>
      <c r="BR242" s="195"/>
      <c r="BS242" s="195"/>
      <c r="BT242" s="195"/>
      <c r="BU242" s="195"/>
      <c r="BV242" s="195"/>
      <c r="BW242" s="195"/>
      <c r="BX242" s="195"/>
      <c r="BY242" s="195"/>
      <c r="BZ242" s="195"/>
      <c r="CA242" s="195"/>
      <c r="CB242" s="195"/>
      <c r="CC242" s="195"/>
      <c r="CD242" s="195"/>
      <c r="CE242" s="195"/>
      <c r="CF242" s="195"/>
      <c r="CG242" s="195"/>
      <c r="CH242" s="195"/>
      <c r="CI242" s="195"/>
      <c r="CJ242" s="195"/>
      <c r="CK242" s="195"/>
      <c r="CL242" s="195"/>
      <c r="CM242" s="195"/>
      <c r="CN242" s="195"/>
      <c r="CO242" s="195"/>
      <c r="CP242" s="195"/>
      <c r="CQ242" s="195"/>
    </row>
    <row r="243" spans="16:95" x14ac:dyDescent="0.35">
      <c r="P243" s="195"/>
      <c r="Q243" s="195"/>
      <c r="R243" s="195"/>
      <c r="S243" s="195"/>
      <c r="T243" s="195"/>
      <c r="U243" s="195"/>
      <c r="V243" s="195"/>
      <c r="W243" s="195"/>
      <c r="X243" s="195"/>
      <c r="Y243" s="195"/>
      <c r="Z243" s="195"/>
      <c r="AA243" s="195"/>
      <c r="AB243" s="195"/>
      <c r="AC243" s="195"/>
      <c r="AD243" s="195"/>
      <c r="AE243" s="195"/>
      <c r="AF243" s="195"/>
      <c r="AG243" s="195"/>
      <c r="AH243" s="195"/>
      <c r="AI243" s="195"/>
      <c r="AJ243" s="195"/>
      <c r="AK243" s="195"/>
      <c r="AL243" s="195"/>
      <c r="AM243" s="195"/>
      <c r="AN243" s="195"/>
      <c r="AO243" s="195"/>
      <c r="AP243" s="195"/>
      <c r="AQ243" s="195"/>
      <c r="AR243" s="195"/>
      <c r="AS243" s="195"/>
      <c r="AT243" s="195"/>
      <c r="AU243" s="195"/>
      <c r="AV243" s="195"/>
      <c r="AW243" s="195"/>
      <c r="AX243" s="195"/>
      <c r="AY243" s="195"/>
      <c r="AZ243" s="195"/>
      <c r="BA243" s="195"/>
      <c r="BB243" s="195"/>
      <c r="BC243" s="195"/>
      <c r="BD243" s="195"/>
      <c r="BE243" s="195"/>
      <c r="BF243" s="195"/>
      <c r="BG243" s="195"/>
      <c r="BH243" s="195"/>
      <c r="BI243" s="195"/>
      <c r="BJ243" s="195"/>
      <c r="BK243" s="195"/>
      <c r="BL243" s="195"/>
      <c r="BM243" s="195"/>
      <c r="BN243" s="195"/>
      <c r="BO243" s="195"/>
      <c r="BP243" s="195"/>
      <c r="BQ243" s="195"/>
      <c r="BR243" s="195"/>
      <c r="BS243" s="195"/>
      <c r="BT243" s="195"/>
      <c r="BU243" s="195"/>
      <c r="BV243" s="195"/>
      <c r="BW243" s="195"/>
      <c r="BX243" s="195"/>
      <c r="BY243" s="195"/>
      <c r="BZ243" s="195"/>
      <c r="CA243" s="195"/>
      <c r="CB243" s="195"/>
      <c r="CC243" s="195"/>
      <c r="CD243" s="195"/>
      <c r="CE243" s="195"/>
      <c r="CF243" s="195"/>
      <c r="CG243" s="195"/>
      <c r="CH243" s="195"/>
      <c r="CI243" s="195"/>
      <c r="CJ243" s="195"/>
      <c r="CK243" s="195"/>
      <c r="CL243" s="195"/>
      <c r="CM243" s="195"/>
      <c r="CN243" s="195"/>
      <c r="CO243" s="195"/>
      <c r="CP243" s="195"/>
      <c r="CQ243" s="195"/>
    </row>
    <row r="244" spans="16:95" x14ac:dyDescent="0.35">
      <c r="P244" s="195"/>
      <c r="Q244" s="195"/>
      <c r="R244" s="195"/>
      <c r="S244" s="195"/>
      <c r="T244" s="195"/>
      <c r="U244" s="195"/>
      <c r="V244" s="195"/>
      <c r="W244" s="195"/>
      <c r="X244" s="195"/>
      <c r="Y244" s="195"/>
      <c r="Z244" s="195"/>
      <c r="AA244" s="195"/>
      <c r="AB244" s="195"/>
      <c r="AC244" s="195"/>
      <c r="AD244" s="195"/>
      <c r="AE244" s="195"/>
      <c r="AF244" s="195"/>
      <c r="AG244" s="195"/>
      <c r="AH244" s="195"/>
      <c r="AI244" s="195"/>
      <c r="AJ244" s="195"/>
      <c r="AK244" s="195"/>
      <c r="AL244" s="195"/>
      <c r="AM244" s="195"/>
      <c r="AN244" s="195"/>
      <c r="AO244" s="195"/>
      <c r="AP244" s="195"/>
      <c r="AQ244" s="195"/>
      <c r="AR244" s="195"/>
      <c r="AS244" s="195"/>
      <c r="AT244" s="195"/>
      <c r="AU244" s="195"/>
      <c r="AV244" s="195"/>
      <c r="AW244" s="195"/>
      <c r="AX244" s="195"/>
      <c r="AY244" s="195"/>
      <c r="AZ244" s="195"/>
      <c r="BA244" s="195"/>
      <c r="BB244" s="195"/>
      <c r="BC244" s="195"/>
      <c r="BD244" s="195"/>
      <c r="BE244" s="195"/>
      <c r="BF244" s="195"/>
      <c r="BG244" s="195"/>
      <c r="BH244" s="195"/>
      <c r="BI244" s="195"/>
      <c r="BJ244" s="195"/>
      <c r="BK244" s="195"/>
      <c r="BL244" s="195"/>
      <c r="BM244" s="195"/>
      <c r="BN244" s="195"/>
      <c r="BO244" s="195"/>
      <c r="BP244" s="195"/>
      <c r="BQ244" s="195"/>
      <c r="BR244" s="195"/>
      <c r="BS244" s="195"/>
      <c r="BT244" s="195"/>
      <c r="BU244" s="195"/>
      <c r="BV244" s="195"/>
      <c r="BW244" s="195"/>
      <c r="BX244" s="195"/>
      <c r="BY244" s="195"/>
      <c r="BZ244" s="195"/>
      <c r="CA244" s="195"/>
      <c r="CB244" s="195"/>
      <c r="CC244" s="195"/>
      <c r="CD244" s="195"/>
      <c r="CE244" s="195"/>
      <c r="CF244" s="195"/>
      <c r="CG244" s="195"/>
      <c r="CH244" s="195"/>
      <c r="CI244" s="195"/>
      <c r="CJ244" s="195"/>
      <c r="CK244" s="195"/>
      <c r="CL244" s="195"/>
      <c r="CM244" s="195"/>
      <c r="CN244" s="195"/>
      <c r="CO244" s="195"/>
      <c r="CP244" s="195"/>
      <c r="CQ244" s="195"/>
    </row>
    <row r="245" spans="16:95" x14ac:dyDescent="0.35">
      <c r="P245" s="195"/>
      <c r="Q245" s="195"/>
      <c r="R245" s="195"/>
      <c r="S245" s="195"/>
      <c r="T245" s="195"/>
      <c r="U245" s="195"/>
      <c r="V245" s="195"/>
      <c r="W245" s="195"/>
      <c r="X245" s="195"/>
      <c r="Y245" s="195"/>
      <c r="Z245" s="195"/>
      <c r="AA245" s="195"/>
      <c r="AB245" s="195"/>
      <c r="AC245" s="195"/>
      <c r="AD245" s="195"/>
      <c r="AE245" s="195"/>
      <c r="AF245" s="195"/>
      <c r="AG245" s="195"/>
      <c r="AH245" s="195"/>
      <c r="AI245" s="195"/>
      <c r="AJ245" s="195"/>
      <c r="AK245" s="195"/>
      <c r="AL245" s="195"/>
      <c r="AM245" s="195"/>
      <c r="AN245" s="195"/>
      <c r="AO245" s="195"/>
      <c r="AP245" s="195"/>
      <c r="AQ245" s="195"/>
      <c r="AR245" s="195"/>
      <c r="AS245" s="195"/>
      <c r="AT245" s="195"/>
      <c r="AU245" s="195"/>
      <c r="AV245" s="195"/>
      <c r="AW245" s="195"/>
      <c r="AX245" s="195"/>
      <c r="AY245" s="195"/>
      <c r="AZ245" s="195"/>
      <c r="BA245" s="195"/>
      <c r="BB245" s="195"/>
      <c r="BC245" s="195"/>
      <c r="BD245" s="195"/>
      <c r="BE245" s="195"/>
      <c r="BF245" s="195"/>
      <c r="BG245" s="195"/>
      <c r="BH245" s="195"/>
      <c r="BI245" s="195"/>
      <c r="BJ245" s="195"/>
      <c r="BK245" s="195"/>
      <c r="BL245" s="195"/>
      <c r="BM245" s="195"/>
      <c r="BN245" s="195"/>
      <c r="BO245" s="195"/>
      <c r="BP245" s="195"/>
      <c r="BQ245" s="195"/>
      <c r="BR245" s="195"/>
      <c r="BS245" s="195"/>
      <c r="BT245" s="195"/>
      <c r="BU245" s="195"/>
      <c r="BV245" s="195"/>
      <c r="BW245" s="195"/>
      <c r="BX245" s="195"/>
      <c r="BY245" s="195"/>
      <c r="BZ245" s="195"/>
      <c r="CA245" s="195"/>
      <c r="CB245" s="195"/>
      <c r="CC245" s="195"/>
      <c r="CD245" s="195"/>
      <c r="CE245" s="195"/>
      <c r="CF245" s="195"/>
      <c r="CG245" s="195"/>
      <c r="CH245" s="195"/>
      <c r="CI245" s="195"/>
      <c r="CJ245" s="195"/>
      <c r="CK245" s="195"/>
      <c r="CL245" s="195"/>
      <c r="CM245" s="195"/>
      <c r="CN245" s="195"/>
      <c r="CO245" s="195"/>
      <c r="CP245" s="195"/>
      <c r="CQ245" s="195"/>
    </row>
    <row r="246" spans="16:95" x14ac:dyDescent="0.35">
      <c r="P246" s="195"/>
      <c r="Q246" s="195"/>
      <c r="R246" s="195"/>
      <c r="S246" s="195"/>
      <c r="T246" s="195"/>
      <c r="U246" s="195"/>
      <c r="V246" s="195"/>
      <c r="W246" s="195"/>
      <c r="X246" s="195"/>
      <c r="Y246" s="195"/>
      <c r="Z246" s="195"/>
      <c r="AA246" s="195"/>
      <c r="AB246" s="195"/>
      <c r="AC246" s="195"/>
      <c r="AD246" s="195"/>
      <c r="AE246" s="195"/>
      <c r="AF246" s="195"/>
      <c r="AG246" s="195"/>
      <c r="AH246" s="195"/>
      <c r="AI246" s="195"/>
      <c r="AJ246" s="195"/>
      <c r="AK246" s="195"/>
      <c r="AL246" s="195"/>
      <c r="AM246" s="195"/>
      <c r="AN246" s="195"/>
      <c r="AO246" s="195"/>
      <c r="AP246" s="195"/>
      <c r="AQ246" s="195"/>
      <c r="AR246" s="195"/>
      <c r="AS246" s="195"/>
      <c r="AT246" s="195"/>
      <c r="AU246" s="195"/>
      <c r="AV246" s="195"/>
      <c r="AW246" s="195"/>
      <c r="AX246" s="195"/>
      <c r="AY246" s="195"/>
      <c r="AZ246" s="195"/>
      <c r="BA246" s="195"/>
      <c r="BB246" s="195"/>
      <c r="BC246" s="195"/>
      <c r="BD246" s="195"/>
      <c r="BE246" s="195"/>
      <c r="BF246" s="195"/>
      <c r="BG246" s="195"/>
      <c r="BH246" s="195"/>
      <c r="BI246" s="195"/>
      <c r="BJ246" s="195"/>
      <c r="BK246" s="195"/>
      <c r="BL246" s="195"/>
      <c r="BM246" s="195"/>
      <c r="BN246" s="195"/>
      <c r="BO246" s="195"/>
      <c r="BP246" s="195"/>
      <c r="BQ246" s="195"/>
      <c r="BR246" s="195"/>
      <c r="BS246" s="195"/>
      <c r="BT246" s="195"/>
      <c r="BU246" s="195"/>
      <c r="BV246" s="195"/>
      <c r="BW246" s="195"/>
      <c r="BX246" s="195"/>
      <c r="BY246" s="195"/>
      <c r="BZ246" s="195"/>
      <c r="CA246" s="195"/>
      <c r="CB246" s="195"/>
      <c r="CC246" s="195"/>
      <c r="CD246" s="195"/>
      <c r="CE246" s="195"/>
      <c r="CF246" s="195"/>
      <c r="CG246" s="195"/>
      <c r="CH246" s="195"/>
      <c r="CI246" s="195"/>
      <c r="CJ246" s="195"/>
      <c r="CK246" s="195"/>
      <c r="CL246" s="195"/>
      <c r="CM246" s="195"/>
      <c r="CN246" s="195"/>
      <c r="CO246" s="195"/>
      <c r="CP246" s="195"/>
      <c r="CQ246" s="195"/>
    </row>
    <row r="247" spans="16:95" x14ac:dyDescent="0.35">
      <c r="P247" s="195"/>
      <c r="Q247" s="195"/>
      <c r="R247" s="195"/>
      <c r="S247" s="195"/>
      <c r="T247" s="195"/>
      <c r="U247" s="195"/>
      <c r="V247" s="195"/>
      <c r="W247" s="195"/>
      <c r="X247" s="195"/>
      <c r="Y247" s="195"/>
      <c r="Z247" s="195"/>
      <c r="AA247" s="195"/>
      <c r="AB247" s="195"/>
      <c r="AC247" s="195"/>
      <c r="AD247" s="195"/>
      <c r="AE247" s="195"/>
      <c r="AF247" s="195"/>
      <c r="AG247" s="195"/>
      <c r="AH247" s="195"/>
      <c r="AI247" s="195"/>
      <c r="AJ247" s="195"/>
      <c r="AK247" s="195"/>
      <c r="AL247" s="195"/>
      <c r="AM247" s="195"/>
      <c r="AN247" s="195"/>
      <c r="AO247" s="195"/>
      <c r="AP247" s="195"/>
      <c r="AQ247" s="195"/>
      <c r="AR247" s="195"/>
      <c r="AS247" s="195"/>
      <c r="AT247" s="195"/>
      <c r="AU247" s="195"/>
      <c r="AV247" s="195"/>
      <c r="AW247" s="195"/>
      <c r="AX247" s="195"/>
      <c r="AY247" s="195"/>
      <c r="AZ247" s="195"/>
      <c r="BA247" s="195"/>
      <c r="BB247" s="195"/>
      <c r="BC247" s="195"/>
      <c r="BD247" s="195"/>
      <c r="BE247" s="195"/>
      <c r="BF247" s="195"/>
      <c r="BG247" s="195"/>
      <c r="BH247" s="195"/>
      <c r="BI247" s="195"/>
      <c r="BJ247" s="195"/>
      <c r="BK247" s="195"/>
      <c r="BL247" s="195"/>
      <c r="BM247" s="195"/>
      <c r="BN247" s="195"/>
      <c r="BO247" s="195"/>
      <c r="BP247" s="195"/>
      <c r="BQ247" s="195"/>
      <c r="BR247" s="195"/>
      <c r="BS247" s="195"/>
      <c r="BT247" s="195"/>
      <c r="BU247" s="195"/>
      <c r="BV247" s="195"/>
      <c r="BW247" s="195"/>
      <c r="BX247" s="195"/>
      <c r="BY247" s="195"/>
      <c r="BZ247" s="195"/>
      <c r="CA247" s="195"/>
      <c r="CB247" s="195"/>
      <c r="CC247" s="195"/>
      <c r="CD247" s="195"/>
      <c r="CE247" s="195"/>
      <c r="CF247" s="195"/>
      <c r="CG247" s="195"/>
      <c r="CH247" s="195"/>
      <c r="CI247" s="195"/>
      <c r="CJ247" s="195"/>
      <c r="CK247" s="195"/>
      <c r="CL247" s="195"/>
      <c r="CM247" s="195"/>
      <c r="CN247" s="195"/>
      <c r="CO247" s="195"/>
      <c r="CP247" s="195"/>
      <c r="CQ247" s="195"/>
    </row>
    <row r="248" spans="16:95" x14ac:dyDescent="0.35">
      <c r="P248" s="195"/>
      <c r="Q248" s="195"/>
      <c r="R248" s="195"/>
      <c r="S248" s="195"/>
      <c r="T248" s="195"/>
      <c r="U248" s="195"/>
      <c r="V248" s="195"/>
      <c r="W248" s="195"/>
      <c r="X248" s="195"/>
      <c r="Y248" s="195"/>
      <c r="Z248" s="195"/>
      <c r="AA248" s="195"/>
      <c r="AB248" s="195"/>
      <c r="AC248" s="195"/>
      <c r="AD248" s="195"/>
      <c r="AE248" s="195"/>
      <c r="AF248" s="195"/>
      <c r="AG248" s="195"/>
      <c r="AH248" s="195"/>
      <c r="AI248" s="195"/>
      <c r="AJ248" s="195"/>
      <c r="AK248" s="195"/>
      <c r="AL248" s="195"/>
      <c r="AM248" s="195"/>
      <c r="AN248" s="195"/>
      <c r="AO248" s="195"/>
      <c r="AP248" s="195"/>
      <c r="AQ248" s="195"/>
      <c r="AR248" s="195"/>
      <c r="AS248" s="195"/>
      <c r="AT248" s="195"/>
      <c r="AU248" s="195"/>
      <c r="AV248" s="195"/>
      <c r="AW248" s="195"/>
      <c r="AX248" s="195"/>
      <c r="AY248" s="195"/>
      <c r="AZ248" s="195"/>
      <c r="BA248" s="195"/>
      <c r="BB248" s="195"/>
      <c r="BC248" s="195"/>
      <c r="BD248" s="195"/>
      <c r="BE248" s="195"/>
      <c r="BF248" s="195"/>
      <c r="BG248" s="195"/>
      <c r="BH248" s="195"/>
      <c r="BI248" s="195"/>
      <c r="BJ248" s="195"/>
      <c r="BK248" s="195"/>
      <c r="BL248" s="195"/>
      <c r="BM248" s="195"/>
      <c r="BN248" s="195"/>
      <c r="BO248" s="195"/>
      <c r="BP248" s="195"/>
      <c r="BQ248" s="195"/>
      <c r="BR248" s="195"/>
      <c r="BS248" s="195"/>
      <c r="BT248" s="195"/>
      <c r="BU248" s="195"/>
      <c r="BV248" s="195"/>
      <c r="BW248" s="195"/>
      <c r="BX248" s="195"/>
      <c r="BY248" s="195"/>
      <c r="BZ248" s="195"/>
      <c r="CA248" s="195"/>
      <c r="CB248" s="195"/>
      <c r="CC248" s="195"/>
      <c r="CD248" s="195"/>
      <c r="CE248" s="195"/>
      <c r="CF248" s="195"/>
      <c r="CG248" s="195"/>
      <c r="CH248" s="195"/>
      <c r="CI248" s="195"/>
      <c r="CJ248" s="195"/>
      <c r="CK248" s="195"/>
      <c r="CL248" s="195"/>
      <c r="CM248" s="195"/>
      <c r="CN248" s="195"/>
      <c r="CO248" s="195"/>
      <c r="CP248" s="195"/>
      <c r="CQ248" s="195"/>
    </row>
    <row r="249" spans="16:95" x14ac:dyDescent="0.35">
      <c r="P249" s="195"/>
      <c r="Q249" s="195"/>
      <c r="R249" s="195"/>
      <c r="S249" s="195"/>
      <c r="T249" s="195"/>
      <c r="U249" s="195"/>
      <c r="V249" s="195"/>
      <c r="W249" s="195"/>
      <c r="X249" s="195"/>
      <c r="Y249" s="195"/>
      <c r="Z249" s="195"/>
      <c r="AA249" s="195"/>
      <c r="AB249" s="195"/>
      <c r="AC249" s="195"/>
      <c r="AD249" s="195"/>
      <c r="AE249" s="195"/>
      <c r="AF249" s="195"/>
      <c r="AG249" s="195"/>
      <c r="AH249" s="195"/>
      <c r="AI249" s="195"/>
      <c r="AJ249" s="195"/>
      <c r="AK249" s="195"/>
      <c r="AL249" s="195"/>
      <c r="AM249" s="195"/>
      <c r="AN249" s="195"/>
      <c r="AO249" s="195"/>
      <c r="AP249" s="195"/>
      <c r="AQ249" s="195"/>
      <c r="AR249" s="195"/>
      <c r="AS249" s="195"/>
      <c r="AT249" s="195"/>
      <c r="AU249" s="195"/>
      <c r="AV249" s="195"/>
      <c r="AW249" s="195"/>
      <c r="AX249" s="195"/>
      <c r="AY249" s="195"/>
      <c r="AZ249" s="195"/>
      <c r="BA249" s="195"/>
      <c r="BB249" s="195"/>
      <c r="BC249" s="195"/>
      <c r="BD249" s="195"/>
      <c r="BE249" s="195"/>
      <c r="BF249" s="195"/>
      <c r="BG249" s="195"/>
      <c r="BH249" s="195"/>
      <c r="BI249" s="195"/>
      <c r="BJ249" s="195"/>
      <c r="BK249" s="195"/>
      <c r="BL249" s="195"/>
      <c r="BM249" s="195"/>
      <c r="BN249" s="195"/>
      <c r="BO249" s="195"/>
      <c r="BP249" s="195"/>
      <c r="BQ249" s="195"/>
      <c r="BR249" s="195"/>
      <c r="BS249" s="195"/>
      <c r="BT249" s="195"/>
      <c r="BU249" s="195"/>
      <c r="BV249" s="195"/>
      <c r="BW249" s="195"/>
      <c r="BX249" s="195"/>
      <c r="BY249" s="195"/>
      <c r="BZ249" s="195"/>
      <c r="CA249" s="195"/>
      <c r="CB249" s="195"/>
      <c r="CC249" s="195"/>
      <c r="CD249" s="195"/>
      <c r="CE249" s="195"/>
      <c r="CF249" s="195"/>
      <c r="CG249" s="195"/>
      <c r="CH249" s="195"/>
      <c r="CI249" s="195"/>
      <c r="CJ249" s="195"/>
      <c r="CK249" s="195"/>
      <c r="CL249" s="195"/>
      <c r="CM249" s="195"/>
      <c r="CN249" s="195"/>
      <c r="CO249" s="195"/>
      <c r="CP249" s="195"/>
      <c r="CQ249" s="195"/>
    </row>
    <row r="250" spans="16:95" x14ac:dyDescent="0.35">
      <c r="P250" s="195"/>
      <c r="Q250" s="195"/>
      <c r="R250" s="195"/>
      <c r="S250" s="195"/>
      <c r="T250" s="195"/>
      <c r="U250" s="195"/>
      <c r="V250" s="195"/>
      <c r="W250" s="195"/>
      <c r="X250" s="195"/>
      <c r="Y250" s="195"/>
      <c r="Z250" s="195"/>
      <c r="AA250" s="195"/>
      <c r="AB250" s="195"/>
      <c r="AC250" s="195"/>
      <c r="AD250" s="195"/>
      <c r="AE250" s="195"/>
      <c r="AF250" s="195"/>
      <c r="AG250" s="195"/>
      <c r="AH250" s="195"/>
      <c r="AI250" s="195"/>
      <c r="AJ250" s="195"/>
      <c r="AK250" s="195"/>
      <c r="AL250" s="195"/>
      <c r="AM250" s="195"/>
      <c r="AN250" s="195"/>
      <c r="AO250" s="195"/>
      <c r="AP250" s="195"/>
      <c r="AQ250" s="195"/>
      <c r="AR250" s="195"/>
      <c r="AS250" s="195"/>
      <c r="AT250" s="195"/>
      <c r="AU250" s="195"/>
      <c r="AV250" s="195"/>
      <c r="AW250" s="195"/>
      <c r="AX250" s="195"/>
      <c r="AY250" s="195"/>
      <c r="AZ250" s="195"/>
      <c r="BA250" s="195"/>
      <c r="BB250" s="195"/>
      <c r="BC250" s="195"/>
      <c r="BD250" s="195"/>
      <c r="BE250" s="195"/>
      <c r="BF250" s="195"/>
      <c r="BG250" s="195"/>
      <c r="BH250" s="195"/>
      <c r="BI250" s="195"/>
      <c r="BJ250" s="195"/>
      <c r="BK250" s="195"/>
      <c r="BL250" s="195"/>
      <c r="BM250" s="195"/>
      <c r="BN250" s="195"/>
      <c r="BO250" s="195"/>
      <c r="BP250" s="195"/>
      <c r="BQ250" s="195"/>
      <c r="BR250" s="195"/>
      <c r="BS250" s="195"/>
      <c r="BT250" s="195"/>
      <c r="BU250" s="195"/>
      <c r="BV250" s="195"/>
      <c r="BW250" s="195"/>
      <c r="BX250" s="195"/>
      <c r="BY250" s="195"/>
      <c r="BZ250" s="195"/>
      <c r="CA250" s="195"/>
      <c r="CB250" s="195"/>
      <c r="CC250" s="195"/>
      <c r="CD250" s="195"/>
      <c r="CE250" s="195"/>
      <c r="CF250" s="195"/>
      <c r="CG250" s="195"/>
      <c r="CH250" s="195"/>
      <c r="CI250" s="195"/>
      <c r="CJ250" s="195"/>
      <c r="CK250" s="195"/>
      <c r="CL250" s="195"/>
      <c r="CM250" s="195"/>
      <c r="CN250" s="195"/>
      <c r="CO250" s="195"/>
      <c r="CP250" s="195"/>
      <c r="CQ250" s="195"/>
    </row>
    <row r="251" spans="16:95" x14ac:dyDescent="0.35">
      <c r="P251" s="195"/>
      <c r="Q251" s="195"/>
      <c r="R251" s="195"/>
      <c r="S251" s="195"/>
      <c r="T251" s="195"/>
      <c r="U251" s="195"/>
      <c r="V251" s="195"/>
      <c r="W251" s="195"/>
      <c r="X251" s="195"/>
      <c r="Y251" s="195"/>
      <c r="Z251" s="195"/>
      <c r="AA251" s="195"/>
      <c r="AB251" s="195"/>
      <c r="AC251" s="195"/>
      <c r="AD251" s="195"/>
      <c r="AE251" s="195"/>
      <c r="AF251" s="195"/>
      <c r="AG251" s="195"/>
      <c r="AH251" s="195"/>
      <c r="AI251" s="195"/>
      <c r="AJ251" s="195"/>
      <c r="AK251" s="195"/>
      <c r="AL251" s="195"/>
      <c r="AM251" s="195"/>
      <c r="AN251" s="195"/>
      <c r="AO251" s="195"/>
      <c r="AP251" s="195"/>
      <c r="AQ251" s="195"/>
      <c r="AR251" s="195"/>
      <c r="AS251" s="195"/>
      <c r="AT251" s="195"/>
      <c r="AU251" s="195"/>
      <c r="AV251" s="195"/>
      <c r="AW251" s="195"/>
      <c r="AX251" s="195"/>
      <c r="AY251" s="195"/>
      <c r="AZ251" s="195"/>
      <c r="BA251" s="195"/>
      <c r="BB251" s="195"/>
      <c r="BC251" s="195"/>
      <c r="BD251" s="195"/>
      <c r="BE251" s="195"/>
      <c r="BF251" s="195"/>
      <c r="BG251" s="195"/>
      <c r="BH251" s="195"/>
      <c r="BI251" s="195"/>
      <c r="BJ251" s="195"/>
      <c r="BK251" s="195"/>
      <c r="BL251" s="195"/>
      <c r="BM251" s="195"/>
      <c r="BN251" s="195"/>
      <c r="BO251" s="195"/>
      <c r="BP251" s="195"/>
      <c r="BQ251" s="195"/>
      <c r="BR251" s="195"/>
      <c r="BS251" s="195"/>
      <c r="BT251" s="195"/>
      <c r="BU251" s="195"/>
      <c r="BV251" s="195"/>
      <c r="BW251" s="195"/>
      <c r="BX251" s="195"/>
      <c r="BY251" s="195"/>
      <c r="BZ251" s="195"/>
      <c r="CA251" s="195"/>
      <c r="CB251" s="195"/>
      <c r="CC251" s="195"/>
      <c r="CD251" s="195"/>
      <c r="CE251" s="195"/>
      <c r="CF251" s="195"/>
      <c r="CG251" s="195"/>
      <c r="CH251" s="195"/>
      <c r="CI251" s="195"/>
      <c r="CJ251" s="195"/>
      <c r="CK251" s="195"/>
      <c r="CL251" s="195"/>
      <c r="CM251" s="195"/>
      <c r="CN251" s="195"/>
      <c r="CO251" s="195"/>
      <c r="CP251" s="195"/>
      <c r="CQ251" s="195"/>
    </row>
    <row r="252" spans="16:95" x14ac:dyDescent="0.35">
      <c r="P252" s="195"/>
      <c r="Q252" s="195"/>
      <c r="R252" s="195"/>
      <c r="S252" s="195"/>
      <c r="T252" s="195"/>
      <c r="U252" s="195"/>
      <c r="V252" s="195"/>
      <c r="W252" s="195"/>
      <c r="X252" s="195"/>
      <c r="Y252" s="195"/>
      <c r="Z252" s="195"/>
      <c r="AA252" s="195"/>
      <c r="AB252" s="195"/>
      <c r="AC252" s="195"/>
      <c r="AD252" s="195"/>
      <c r="AE252" s="195"/>
      <c r="AF252" s="195"/>
      <c r="AG252" s="195"/>
      <c r="AH252" s="195"/>
      <c r="AI252" s="195"/>
      <c r="AJ252" s="195"/>
      <c r="AK252" s="195"/>
      <c r="AL252" s="195"/>
      <c r="AM252" s="195"/>
      <c r="AN252" s="195"/>
      <c r="AO252" s="195"/>
      <c r="AP252" s="195"/>
      <c r="AQ252" s="195"/>
      <c r="AR252" s="195"/>
      <c r="AS252" s="195"/>
      <c r="AT252" s="195"/>
      <c r="AU252" s="195"/>
      <c r="AV252" s="195"/>
      <c r="AW252" s="195"/>
      <c r="AX252" s="195"/>
      <c r="AY252" s="195"/>
      <c r="AZ252" s="195"/>
      <c r="BA252" s="195"/>
      <c r="BB252" s="195"/>
      <c r="BC252" s="195"/>
      <c r="BD252" s="195"/>
      <c r="BE252" s="195"/>
      <c r="BF252" s="195"/>
      <c r="BG252" s="195"/>
      <c r="BH252" s="195"/>
      <c r="BI252" s="195"/>
      <c r="BJ252" s="195"/>
      <c r="BK252" s="195"/>
      <c r="BL252" s="195"/>
      <c r="BM252" s="195"/>
      <c r="BN252" s="195"/>
      <c r="BO252" s="195"/>
      <c r="BP252" s="195"/>
      <c r="BQ252" s="195"/>
      <c r="BR252" s="195"/>
      <c r="BS252" s="195"/>
      <c r="BT252" s="195"/>
      <c r="BU252" s="195"/>
      <c r="BV252" s="195"/>
      <c r="BW252" s="195"/>
      <c r="BX252" s="195"/>
      <c r="BY252" s="195"/>
      <c r="BZ252" s="195"/>
      <c r="CA252" s="195"/>
      <c r="CB252" s="195"/>
      <c r="CC252" s="195"/>
      <c r="CD252" s="195"/>
      <c r="CE252" s="195"/>
      <c r="CF252" s="195"/>
      <c r="CG252" s="195"/>
      <c r="CH252" s="195"/>
      <c r="CI252" s="195"/>
      <c r="CJ252" s="195"/>
      <c r="CK252" s="195"/>
      <c r="CL252" s="195"/>
      <c r="CM252" s="195"/>
      <c r="CN252" s="195"/>
      <c r="CO252" s="195"/>
      <c r="CP252" s="195"/>
      <c r="CQ252" s="195"/>
    </row>
    <row r="253" spans="16:95" x14ac:dyDescent="0.35">
      <c r="P253" s="195"/>
      <c r="Q253" s="195"/>
      <c r="R253" s="195"/>
      <c r="S253" s="195"/>
      <c r="T253" s="195"/>
      <c r="U253" s="195"/>
      <c r="V253" s="195"/>
      <c r="W253" s="195"/>
      <c r="X253" s="195"/>
      <c r="Y253" s="195"/>
      <c r="Z253" s="195"/>
      <c r="AA253" s="195"/>
      <c r="AB253" s="195"/>
      <c r="AC253" s="195"/>
      <c r="AD253" s="195"/>
      <c r="AE253" s="195"/>
      <c r="AF253" s="195"/>
      <c r="AG253" s="195"/>
      <c r="AH253" s="195"/>
      <c r="AI253" s="195"/>
      <c r="AJ253" s="195"/>
      <c r="AK253" s="195"/>
      <c r="AL253" s="195"/>
      <c r="AM253" s="195"/>
      <c r="AN253" s="195"/>
      <c r="AO253" s="195"/>
      <c r="AP253" s="195"/>
      <c r="AQ253" s="195"/>
      <c r="AR253" s="195"/>
      <c r="AS253" s="195"/>
      <c r="AT253" s="195"/>
      <c r="AU253" s="195"/>
      <c r="AV253" s="195"/>
      <c r="AW253" s="195"/>
      <c r="AX253" s="195"/>
      <c r="AY253" s="195"/>
      <c r="AZ253" s="195"/>
      <c r="BA253" s="195"/>
      <c r="BB253" s="195"/>
      <c r="BC253" s="195"/>
      <c r="BD253" s="195"/>
      <c r="BE253" s="195"/>
      <c r="BF253" s="195"/>
      <c r="BG253" s="195"/>
      <c r="BH253" s="195"/>
      <c r="BI253" s="195"/>
      <c r="BJ253" s="195"/>
      <c r="BK253" s="195"/>
      <c r="BL253" s="195"/>
      <c r="BM253" s="195"/>
      <c r="BN253" s="195"/>
      <c r="BO253" s="195"/>
      <c r="BP253" s="195"/>
      <c r="BQ253" s="195"/>
      <c r="BR253" s="195"/>
      <c r="BS253" s="195"/>
      <c r="BT253" s="195"/>
      <c r="BU253" s="195"/>
      <c r="BV253" s="195"/>
      <c r="BW253" s="195"/>
      <c r="BX253" s="195"/>
      <c r="BY253" s="195"/>
      <c r="BZ253" s="195"/>
      <c r="CA253" s="195"/>
      <c r="CB253" s="195"/>
      <c r="CC253" s="195"/>
      <c r="CD253" s="195"/>
      <c r="CE253" s="195"/>
      <c r="CF253" s="195"/>
      <c r="CG253" s="195"/>
      <c r="CH253" s="195"/>
      <c r="CI253" s="195"/>
      <c r="CJ253" s="195"/>
      <c r="CK253" s="195"/>
      <c r="CL253" s="195"/>
      <c r="CM253" s="195"/>
      <c r="CN253" s="195"/>
      <c r="CO253" s="195"/>
      <c r="CP253" s="195"/>
      <c r="CQ253" s="195"/>
    </row>
    <row r="254" spans="16:95" x14ac:dyDescent="0.35">
      <c r="P254" s="195"/>
      <c r="Q254" s="195"/>
      <c r="R254" s="195"/>
      <c r="S254" s="195"/>
      <c r="T254" s="195"/>
      <c r="U254" s="195"/>
      <c r="V254" s="195"/>
      <c r="W254" s="195"/>
      <c r="X254" s="195"/>
      <c r="Y254" s="195"/>
      <c r="Z254" s="195"/>
      <c r="AA254" s="195"/>
      <c r="AB254" s="195"/>
      <c r="AC254" s="195"/>
      <c r="AD254" s="195"/>
      <c r="AE254" s="195"/>
      <c r="AF254" s="195"/>
      <c r="AG254" s="195"/>
      <c r="AH254" s="195"/>
      <c r="AI254" s="195"/>
      <c r="AJ254" s="195"/>
      <c r="AK254" s="195"/>
      <c r="AL254" s="195"/>
      <c r="AM254" s="195"/>
      <c r="AN254" s="195"/>
      <c r="AO254" s="195"/>
      <c r="AP254" s="195"/>
      <c r="AQ254" s="195"/>
      <c r="AR254" s="195"/>
      <c r="AS254" s="195"/>
      <c r="AT254" s="195"/>
      <c r="AU254" s="195"/>
      <c r="AV254" s="195"/>
      <c r="AW254" s="195"/>
      <c r="AX254" s="195"/>
      <c r="AY254" s="195"/>
      <c r="AZ254" s="195"/>
      <c r="BA254" s="195"/>
      <c r="BB254" s="195"/>
      <c r="BC254" s="195"/>
      <c r="BD254" s="195"/>
      <c r="BE254" s="195"/>
      <c r="BF254" s="195"/>
      <c r="BG254" s="195"/>
      <c r="BH254" s="195"/>
      <c r="BI254" s="195"/>
      <c r="BJ254" s="195"/>
      <c r="BK254" s="195"/>
      <c r="BL254" s="195"/>
      <c r="BM254" s="195"/>
      <c r="BN254" s="195"/>
      <c r="BO254" s="195"/>
      <c r="BP254" s="195"/>
      <c r="BQ254" s="195"/>
      <c r="BR254" s="195"/>
      <c r="BS254" s="195"/>
      <c r="BT254" s="195"/>
      <c r="BU254" s="195"/>
      <c r="BV254" s="195"/>
      <c r="BW254" s="195"/>
      <c r="BX254" s="195"/>
      <c r="BY254" s="195"/>
      <c r="BZ254" s="195"/>
      <c r="CA254" s="195"/>
      <c r="CB254" s="195"/>
      <c r="CC254" s="195"/>
      <c r="CD254" s="195"/>
      <c r="CE254" s="195"/>
      <c r="CF254" s="195"/>
      <c r="CG254" s="195"/>
      <c r="CH254" s="195"/>
      <c r="CI254" s="195"/>
      <c r="CJ254" s="195"/>
      <c r="CK254" s="195"/>
      <c r="CL254" s="195"/>
      <c r="CM254" s="195"/>
      <c r="CN254" s="195"/>
      <c r="CO254" s="195"/>
      <c r="CP254" s="195"/>
      <c r="CQ254" s="195"/>
    </row>
    <row r="255" spans="16:95" x14ac:dyDescent="0.35">
      <c r="P255" s="195"/>
      <c r="Q255" s="195"/>
      <c r="R255" s="195"/>
      <c r="S255" s="195"/>
      <c r="T255" s="195"/>
      <c r="U255" s="195"/>
      <c r="V255" s="195"/>
      <c r="W255" s="195"/>
      <c r="X255" s="195"/>
      <c r="Y255" s="195"/>
      <c r="Z255" s="195"/>
      <c r="AA255" s="195"/>
      <c r="AB255" s="195"/>
      <c r="AC255" s="195"/>
      <c r="AD255" s="195"/>
      <c r="AE255" s="195"/>
      <c r="AF255" s="195"/>
      <c r="AG255" s="195"/>
      <c r="AH255" s="195"/>
      <c r="AI255" s="195"/>
      <c r="AJ255" s="195"/>
      <c r="AK255" s="195"/>
      <c r="AL255" s="195"/>
      <c r="AM255" s="195"/>
      <c r="AN255" s="195"/>
      <c r="AO255" s="195"/>
      <c r="AP255" s="195"/>
      <c r="AQ255" s="195"/>
      <c r="AR255" s="195"/>
      <c r="AS255" s="195"/>
      <c r="AT255" s="195"/>
      <c r="AU255" s="195"/>
      <c r="AV255" s="195"/>
      <c r="AW255" s="195"/>
      <c r="AX255" s="195"/>
      <c r="AY255" s="195"/>
      <c r="AZ255" s="195"/>
      <c r="BA255" s="195"/>
      <c r="BB255" s="195"/>
      <c r="BC255" s="195"/>
      <c r="BD255" s="195"/>
      <c r="BE255" s="195"/>
      <c r="BF255" s="195"/>
      <c r="BG255" s="195"/>
      <c r="BH255" s="195"/>
      <c r="BI255" s="195"/>
      <c r="BJ255" s="195"/>
      <c r="BK255" s="195"/>
      <c r="BL255" s="195"/>
      <c r="BM255" s="195"/>
      <c r="BN255" s="195"/>
      <c r="BO255" s="195"/>
      <c r="BP255" s="195"/>
      <c r="BQ255" s="195"/>
      <c r="BR255" s="195"/>
      <c r="BS255" s="195"/>
      <c r="BT255" s="195"/>
      <c r="BU255" s="195"/>
      <c r="BV255" s="195"/>
      <c r="BW255" s="195"/>
      <c r="BX255" s="195"/>
      <c r="BY255" s="195"/>
      <c r="BZ255" s="195"/>
      <c r="CA255" s="195"/>
      <c r="CB255" s="195"/>
      <c r="CC255" s="195"/>
      <c r="CD255" s="195"/>
      <c r="CE255" s="195"/>
      <c r="CF255" s="195"/>
      <c r="CG255" s="195"/>
      <c r="CH255" s="195"/>
      <c r="CI255" s="195"/>
      <c r="CJ255" s="195"/>
      <c r="CK255" s="195"/>
      <c r="CL255" s="195"/>
      <c r="CM255" s="195"/>
      <c r="CN255" s="195"/>
      <c r="CO255" s="195"/>
      <c r="CP255" s="195"/>
      <c r="CQ255" s="195"/>
    </row>
    <row r="256" spans="16:95" x14ac:dyDescent="0.35">
      <c r="P256" s="195"/>
      <c r="Q256" s="195"/>
      <c r="R256" s="195"/>
      <c r="S256" s="195"/>
      <c r="T256" s="195"/>
      <c r="U256" s="195"/>
      <c r="V256" s="195"/>
      <c r="W256" s="195"/>
      <c r="X256" s="195"/>
      <c r="Y256" s="195"/>
      <c r="Z256" s="195"/>
      <c r="AA256" s="195"/>
      <c r="AB256" s="195"/>
      <c r="AC256" s="195"/>
      <c r="AD256" s="195"/>
      <c r="AE256" s="195"/>
      <c r="AF256" s="195"/>
      <c r="AG256" s="195"/>
      <c r="AH256" s="195"/>
      <c r="AI256" s="195"/>
      <c r="AJ256" s="195"/>
      <c r="AK256" s="195"/>
      <c r="AL256" s="195"/>
      <c r="AM256" s="195"/>
      <c r="AN256" s="195"/>
      <c r="AO256" s="195"/>
      <c r="AP256" s="195"/>
      <c r="AQ256" s="195"/>
      <c r="AR256" s="195"/>
      <c r="AS256" s="195"/>
      <c r="AT256" s="195"/>
      <c r="AU256" s="195"/>
      <c r="AV256" s="195"/>
      <c r="AW256" s="195"/>
      <c r="AX256" s="195"/>
      <c r="AY256" s="195"/>
      <c r="AZ256" s="195"/>
      <c r="BA256" s="195"/>
      <c r="BB256" s="195"/>
      <c r="BC256" s="195"/>
      <c r="BD256" s="195"/>
      <c r="BE256" s="195"/>
      <c r="BF256" s="195"/>
      <c r="BG256" s="195"/>
      <c r="BH256" s="195"/>
      <c r="BI256" s="195"/>
      <c r="BJ256" s="195"/>
      <c r="BK256" s="195"/>
      <c r="BL256" s="195"/>
      <c r="BM256" s="195"/>
      <c r="BN256" s="195"/>
      <c r="BO256" s="195"/>
      <c r="BP256" s="195"/>
      <c r="BQ256" s="195"/>
      <c r="BR256" s="195"/>
      <c r="BS256" s="195"/>
      <c r="BT256" s="195"/>
      <c r="BU256" s="195"/>
      <c r="BV256" s="195"/>
      <c r="BW256" s="195"/>
      <c r="BX256" s="195"/>
      <c r="BY256" s="195"/>
      <c r="BZ256" s="195"/>
      <c r="CA256" s="195"/>
      <c r="CB256" s="195"/>
      <c r="CC256" s="195"/>
      <c r="CD256" s="195"/>
      <c r="CE256" s="195"/>
      <c r="CF256" s="195"/>
      <c r="CG256" s="195"/>
      <c r="CH256" s="195"/>
      <c r="CI256" s="195"/>
      <c r="CJ256" s="195"/>
      <c r="CK256" s="195"/>
      <c r="CL256" s="195"/>
      <c r="CM256" s="195"/>
      <c r="CN256" s="195"/>
      <c r="CO256" s="195"/>
      <c r="CP256" s="195"/>
      <c r="CQ256" s="195"/>
    </row>
    <row r="257" spans="16:95" x14ac:dyDescent="0.35">
      <c r="P257" s="195"/>
      <c r="Q257" s="195"/>
      <c r="R257" s="195"/>
      <c r="S257" s="195"/>
      <c r="T257" s="195"/>
      <c r="U257" s="195"/>
      <c r="V257" s="195"/>
      <c r="W257" s="195"/>
      <c r="X257" s="195"/>
      <c r="Y257" s="195"/>
      <c r="Z257" s="195"/>
      <c r="AA257" s="195"/>
      <c r="AB257" s="195"/>
      <c r="AC257" s="195"/>
      <c r="AD257" s="195"/>
      <c r="AE257" s="195"/>
      <c r="AF257" s="195"/>
      <c r="AG257" s="195"/>
      <c r="AH257" s="195"/>
      <c r="AI257" s="195"/>
      <c r="AJ257" s="195"/>
      <c r="AK257" s="195"/>
      <c r="AL257" s="195"/>
      <c r="AM257" s="195"/>
      <c r="AN257" s="195"/>
      <c r="AO257" s="195"/>
      <c r="AP257" s="195"/>
      <c r="AQ257" s="195"/>
      <c r="AR257" s="195"/>
      <c r="AS257" s="195"/>
      <c r="AT257" s="195"/>
      <c r="AU257" s="195"/>
      <c r="AV257" s="195"/>
      <c r="AW257" s="195"/>
      <c r="AX257" s="195"/>
      <c r="AY257" s="195"/>
      <c r="AZ257" s="195"/>
      <c r="BA257" s="195"/>
      <c r="BB257" s="195"/>
      <c r="BC257" s="195"/>
      <c r="BD257" s="195"/>
      <c r="BE257" s="195"/>
      <c r="BF257" s="195"/>
      <c r="BG257" s="195"/>
      <c r="BH257" s="195"/>
      <c r="BI257" s="195"/>
      <c r="BJ257" s="195"/>
      <c r="BK257" s="195"/>
      <c r="BL257" s="195"/>
      <c r="BM257" s="195"/>
      <c r="BN257" s="195"/>
      <c r="BO257" s="195"/>
      <c r="BP257" s="195"/>
      <c r="BQ257" s="195"/>
      <c r="BR257" s="195"/>
      <c r="BS257" s="195"/>
      <c r="BT257" s="195"/>
      <c r="BU257" s="195"/>
      <c r="BV257" s="195"/>
      <c r="BW257" s="195"/>
      <c r="BX257" s="195"/>
      <c r="BY257" s="195"/>
      <c r="BZ257" s="195"/>
      <c r="CA257" s="195"/>
      <c r="CB257" s="195"/>
      <c r="CC257" s="195"/>
      <c r="CD257" s="195"/>
      <c r="CE257" s="195"/>
      <c r="CF257" s="195"/>
      <c r="CG257" s="195"/>
      <c r="CH257" s="195"/>
      <c r="CI257" s="195"/>
      <c r="CJ257" s="195"/>
      <c r="CK257" s="195"/>
      <c r="CL257" s="195"/>
      <c r="CM257" s="195"/>
      <c r="CN257" s="195"/>
      <c r="CO257" s="195"/>
      <c r="CP257" s="195"/>
      <c r="CQ257" s="195"/>
    </row>
    <row r="258" spans="16:95" x14ac:dyDescent="0.35">
      <c r="P258" s="195"/>
      <c r="Q258" s="195"/>
      <c r="R258" s="195"/>
      <c r="S258" s="195"/>
      <c r="T258" s="195"/>
      <c r="U258" s="195"/>
      <c r="V258" s="195"/>
      <c r="W258" s="195"/>
      <c r="X258" s="195"/>
      <c r="Y258" s="195"/>
      <c r="Z258" s="195"/>
      <c r="AA258" s="195"/>
      <c r="AB258" s="195"/>
      <c r="AC258" s="195"/>
      <c r="AD258" s="195"/>
      <c r="AE258" s="195"/>
      <c r="AF258" s="195"/>
      <c r="AG258" s="195"/>
      <c r="AH258" s="195"/>
      <c r="AI258" s="195"/>
      <c r="AJ258" s="195"/>
      <c r="AK258" s="195"/>
      <c r="AL258" s="195"/>
      <c r="AM258" s="195"/>
      <c r="AN258" s="195"/>
      <c r="AO258" s="195"/>
      <c r="AP258" s="195"/>
      <c r="AQ258" s="195"/>
      <c r="AR258" s="195"/>
      <c r="AS258" s="195"/>
      <c r="AT258" s="195"/>
      <c r="AU258" s="195"/>
      <c r="AV258" s="195"/>
      <c r="AW258" s="195"/>
      <c r="AX258" s="195"/>
      <c r="AY258" s="195"/>
      <c r="AZ258" s="195"/>
      <c r="BA258" s="195"/>
      <c r="BB258" s="195"/>
      <c r="BC258" s="195"/>
      <c r="BD258" s="195"/>
      <c r="BE258" s="195"/>
      <c r="BF258" s="195"/>
      <c r="BG258" s="195"/>
      <c r="BH258" s="195"/>
      <c r="BI258" s="195"/>
      <c r="BJ258" s="195"/>
      <c r="BK258" s="195"/>
      <c r="BL258" s="195"/>
      <c r="BM258" s="195"/>
      <c r="BN258" s="195"/>
      <c r="BO258" s="195"/>
      <c r="BP258" s="195"/>
      <c r="BQ258" s="195"/>
      <c r="BR258" s="195"/>
      <c r="BS258" s="195"/>
      <c r="BT258" s="195"/>
      <c r="BU258" s="195"/>
      <c r="BV258" s="195"/>
      <c r="BW258" s="195"/>
      <c r="BX258" s="195"/>
      <c r="BY258" s="195"/>
      <c r="BZ258" s="195"/>
      <c r="CA258" s="195"/>
      <c r="CB258" s="195"/>
      <c r="CC258" s="195"/>
      <c r="CD258" s="195"/>
      <c r="CE258" s="195"/>
      <c r="CF258" s="195"/>
      <c r="CG258" s="195"/>
      <c r="CH258" s="195"/>
      <c r="CI258" s="195"/>
      <c r="CJ258" s="195"/>
      <c r="CK258" s="195"/>
      <c r="CL258" s="195"/>
      <c r="CM258" s="195"/>
      <c r="CN258" s="195"/>
      <c r="CO258" s="195"/>
      <c r="CP258" s="195"/>
      <c r="CQ258" s="195"/>
    </row>
    <row r="259" spans="16:95" x14ac:dyDescent="0.35">
      <c r="P259" s="195"/>
      <c r="Q259" s="195"/>
      <c r="R259" s="195"/>
      <c r="S259" s="195"/>
      <c r="T259" s="195"/>
      <c r="U259" s="195"/>
      <c r="V259" s="195"/>
      <c r="W259" s="195"/>
      <c r="X259" s="195"/>
      <c r="Y259" s="195"/>
      <c r="Z259" s="195"/>
      <c r="AA259" s="195"/>
      <c r="AB259" s="195"/>
      <c r="AC259" s="195"/>
      <c r="AD259" s="195"/>
      <c r="AE259" s="195"/>
      <c r="AF259" s="195"/>
      <c r="AG259" s="195"/>
      <c r="AH259" s="195"/>
      <c r="AI259" s="195"/>
      <c r="AJ259" s="195"/>
      <c r="AK259" s="195"/>
      <c r="AL259" s="195"/>
      <c r="AM259" s="195"/>
      <c r="AN259" s="195"/>
      <c r="AO259" s="195"/>
      <c r="AP259" s="195"/>
      <c r="AQ259" s="195"/>
      <c r="AR259" s="195"/>
      <c r="AS259" s="195"/>
      <c r="AT259" s="195"/>
      <c r="AU259" s="195"/>
      <c r="AV259" s="195"/>
      <c r="AW259" s="195"/>
      <c r="AX259" s="195"/>
      <c r="AY259" s="195"/>
      <c r="AZ259" s="195"/>
      <c r="BA259" s="195"/>
      <c r="BB259" s="195"/>
      <c r="BC259" s="195"/>
      <c r="BD259" s="195"/>
      <c r="BE259" s="195"/>
      <c r="BF259" s="195"/>
      <c r="BG259" s="195"/>
      <c r="BH259" s="195"/>
      <c r="BI259" s="195"/>
      <c r="BJ259" s="195"/>
      <c r="BK259" s="195"/>
      <c r="BL259" s="195"/>
      <c r="BM259" s="195"/>
      <c r="BN259" s="195"/>
      <c r="BO259" s="195"/>
      <c r="BP259" s="195"/>
      <c r="BQ259" s="195"/>
      <c r="BR259" s="195"/>
      <c r="BS259" s="195"/>
      <c r="BT259" s="195"/>
      <c r="BU259" s="195"/>
      <c r="BV259" s="195"/>
      <c r="BW259" s="195"/>
      <c r="BX259" s="195"/>
      <c r="BY259" s="195"/>
      <c r="BZ259" s="195"/>
      <c r="CA259" s="195"/>
      <c r="CB259" s="195"/>
      <c r="CC259" s="195"/>
      <c r="CD259" s="195"/>
      <c r="CE259" s="195"/>
      <c r="CF259" s="195"/>
      <c r="CG259" s="195"/>
      <c r="CH259" s="195"/>
      <c r="CI259" s="195"/>
      <c r="CJ259" s="195"/>
      <c r="CK259" s="195"/>
      <c r="CL259" s="195"/>
      <c r="CM259" s="195"/>
      <c r="CN259" s="195"/>
      <c r="CO259" s="195"/>
      <c r="CP259" s="195"/>
      <c r="CQ259" s="195"/>
    </row>
    <row r="260" spans="16:95" x14ac:dyDescent="0.35">
      <c r="P260" s="195"/>
      <c r="Q260" s="195"/>
      <c r="R260" s="195"/>
      <c r="S260" s="195"/>
      <c r="T260" s="195"/>
      <c r="U260" s="195"/>
      <c r="V260" s="195"/>
      <c r="W260" s="195"/>
      <c r="X260" s="195"/>
      <c r="Y260" s="195"/>
      <c r="Z260" s="195"/>
      <c r="AA260" s="195"/>
      <c r="AB260" s="195"/>
      <c r="AC260" s="195"/>
      <c r="AD260" s="195"/>
      <c r="AE260" s="195"/>
      <c r="AF260" s="195"/>
      <c r="AG260" s="195"/>
      <c r="AH260" s="195"/>
      <c r="AI260" s="195"/>
      <c r="AJ260" s="195"/>
      <c r="AK260" s="195"/>
      <c r="AL260" s="195"/>
      <c r="AM260" s="195"/>
      <c r="AN260" s="195"/>
      <c r="AO260" s="195"/>
      <c r="AP260" s="195"/>
      <c r="AQ260" s="195"/>
      <c r="AR260" s="195"/>
      <c r="AS260" s="195"/>
      <c r="AT260" s="195"/>
      <c r="AU260" s="195"/>
      <c r="AV260" s="195"/>
      <c r="AW260" s="195"/>
      <c r="AX260" s="195"/>
      <c r="AY260" s="195"/>
      <c r="AZ260" s="195"/>
      <c r="BA260" s="195"/>
      <c r="BB260" s="195"/>
      <c r="BC260" s="195"/>
      <c r="BD260" s="195"/>
      <c r="BE260" s="195"/>
      <c r="BF260" s="195"/>
      <c r="BG260" s="195"/>
      <c r="BH260" s="195"/>
      <c r="BI260" s="195"/>
      <c r="BJ260" s="195"/>
      <c r="BK260" s="195"/>
      <c r="BL260" s="195"/>
      <c r="BM260" s="195"/>
      <c r="BN260" s="195"/>
      <c r="BO260" s="195"/>
      <c r="BP260" s="195"/>
      <c r="BQ260" s="195"/>
      <c r="BR260" s="195"/>
      <c r="BS260" s="195"/>
      <c r="BT260" s="195"/>
      <c r="BU260" s="195"/>
      <c r="BV260" s="195"/>
      <c r="BW260" s="195"/>
      <c r="BX260" s="195"/>
      <c r="BY260" s="195"/>
      <c r="BZ260" s="195"/>
      <c r="CA260" s="195"/>
      <c r="CB260" s="195"/>
      <c r="CC260" s="195"/>
      <c r="CD260" s="195"/>
      <c r="CE260" s="195"/>
      <c r="CF260" s="195"/>
      <c r="CG260" s="195"/>
      <c r="CH260" s="195"/>
      <c r="CI260" s="195"/>
      <c r="CJ260" s="195"/>
      <c r="CK260" s="195"/>
      <c r="CL260" s="195"/>
      <c r="CM260" s="195"/>
      <c r="CN260" s="195"/>
      <c r="CO260" s="195"/>
      <c r="CP260" s="195"/>
      <c r="CQ260" s="195"/>
    </row>
    <row r="261" spans="16:95" x14ac:dyDescent="0.35">
      <c r="P261" s="195"/>
      <c r="Q261" s="195"/>
      <c r="R261" s="195"/>
      <c r="S261" s="195"/>
      <c r="T261" s="195"/>
      <c r="U261" s="195"/>
      <c r="V261" s="195"/>
      <c r="W261" s="195"/>
      <c r="X261" s="195"/>
      <c r="Y261" s="195"/>
      <c r="Z261" s="195"/>
      <c r="AA261" s="195"/>
      <c r="AB261" s="195"/>
      <c r="AC261" s="195"/>
      <c r="AD261" s="195"/>
      <c r="AE261" s="195"/>
      <c r="AF261" s="195"/>
      <c r="AG261" s="195"/>
      <c r="AH261" s="195"/>
      <c r="AI261" s="195"/>
      <c r="AJ261" s="195"/>
      <c r="AK261" s="195"/>
      <c r="AL261" s="195"/>
      <c r="AM261" s="195"/>
      <c r="AN261" s="195"/>
      <c r="AO261" s="195"/>
      <c r="AP261" s="195"/>
      <c r="AQ261" s="195"/>
      <c r="AR261" s="195"/>
      <c r="AS261" s="195"/>
      <c r="AT261" s="195"/>
      <c r="AU261" s="195"/>
      <c r="AV261" s="195"/>
      <c r="AW261" s="195"/>
      <c r="AX261" s="195"/>
      <c r="AY261" s="195"/>
      <c r="AZ261" s="195"/>
      <c r="BA261" s="195"/>
      <c r="BB261" s="195"/>
      <c r="BC261" s="195"/>
      <c r="BD261" s="195"/>
      <c r="BE261" s="195"/>
      <c r="BF261" s="195"/>
      <c r="BG261" s="195"/>
      <c r="BH261" s="195"/>
      <c r="BI261" s="195"/>
      <c r="BJ261" s="195"/>
      <c r="BK261" s="195"/>
      <c r="BL261" s="195"/>
      <c r="BM261" s="195"/>
      <c r="BN261" s="195"/>
      <c r="BO261" s="195"/>
      <c r="BP261" s="195"/>
      <c r="BQ261" s="195"/>
      <c r="BR261" s="195"/>
      <c r="BS261" s="195"/>
      <c r="BT261" s="195"/>
      <c r="BU261" s="195"/>
      <c r="BV261" s="195"/>
      <c r="BW261" s="195"/>
      <c r="BX261" s="195"/>
      <c r="BY261" s="195"/>
      <c r="BZ261" s="195"/>
      <c r="CA261" s="195"/>
      <c r="CB261" s="195"/>
      <c r="CC261" s="195"/>
      <c r="CD261" s="195"/>
      <c r="CE261" s="195"/>
      <c r="CF261" s="195"/>
      <c r="CG261" s="195"/>
      <c r="CH261" s="195"/>
      <c r="CI261" s="195"/>
      <c r="CJ261" s="195"/>
      <c r="CK261" s="195"/>
      <c r="CL261" s="195"/>
      <c r="CM261" s="195"/>
      <c r="CN261" s="195"/>
      <c r="CO261" s="195"/>
      <c r="CP261" s="195"/>
      <c r="CQ261" s="195"/>
    </row>
    <row r="262" spans="16:95" x14ac:dyDescent="0.35">
      <c r="P262" s="195"/>
      <c r="Q262" s="195"/>
      <c r="R262" s="195"/>
      <c r="S262" s="195"/>
      <c r="T262" s="195"/>
      <c r="U262" s="195"/>
      <c r="V262" s="195"/>
      <c r="W262" s="195"/>
      <c r="X262" s="195"/>
      <c r="Y262" s="195"/>
      <c r="Z262" s="195"/>
      <c r="AA262" s="195"/>
      <c r="AB262" s="195"/>
      <c r="AC262" s="195"/>
      <c r="AD262" s="195"/>
      <c r="AE262" s="195"/>
      <c r="AF262" s="195"/>
      <c r="AG262" s="195"/>
      <c r="AH262" s="195"/>
      <c r="AI262" s="195"/>
      <c r="AJ262" s="195"/>
      <c r="AK262" s="195"/>
      <c r="AL262" s="195"/>
      <c r="AM262" s="195"/>
      <c r="AN262" s="195"/>
      <c r="AO262" s="195"/>
      <c r="AP262" s="195"/>
      <c r="AQ262" s="195"/>
      <c r="AR262" s="195"/>
      <c r="AS262" s="195"/>
      <c r="AT262" s="195"/>
      <c r="AU262" s="195"/>
      <c r="AV262" s="195"/>
      <c r="AW262" s="195"/>
      <c r="AX262" s="195"/>
      <c r="AY262" s="195"/>
      <c r="AZ262" s="195"/>
      <c r="BA262" s="195"/>
      <c r="BB262" s="195"/>
      <c r="BC262" s="195"/>
      <c r="BD262" s="195"/>
      <c r="BE262" s="195"/>
      <c r="BF262" s="195"/>
      <c r="BG262" s="195"/>
      <c r="BH262" s="195"/>
      <c r="BI262" s="195"/>
      <c r="BJ262" s="195"/>
      <c r="BK262" s="195"/>
      <c r="BL262" s="195"/>
      <c r="BM262" s="195"/>
      <c r="BN262" s="195"/>
      <c r="BO262" s="195"/>
      <c r="BP262" s="195"/>
      <c r="BQ262" s="195"/>
      <c r="BR262" s="195"/>
      <c r="BS262" s="195"/>
      <c r="BT262" s="195"/>
      <c r="BU262" s="195"/>
      <c r="BV262" s="195"/>
      <c r="BW262" s="195"/>
      <c r="BX262" s="195"/>
      <c r="BY262" s="195"/>
      <c r="BZ262" s="195"/>
      <c r="CA262" s="195"/>
      <c r="CB262" s="195"/>
      <c r="CC262" s="195"/>
      <c r="CD262" s="195"/>
      <c r="CE262" s="195"/>
      <c r="CF262" s="195"/>
      <c r="CG262" s="195"/>
      <c r="CH262" s="195"/>
      <c r="CI262" s="195"/>
      <c r="CJ262" s="195"/>
      <c r="CK262" s="195"/>
      <c r="CL262" s="195"/>
      <c r="CM262" s="195"/>
      <c r="CN262" s="195"/>
      <c r="CO262" s="195"/>
      <c r="CP262" s="195"/>
      <c r="CQ262" s="195"/>
    </row>
    <row r="263" spans="16:95" x14ac:dyDescent="0.35">
      <c r="P263" s="195"/>
      <c r="Q263" s="195"/>
      <c r="R263" s="195"/>
      <c r="S263" s="195"/>
      <c r="T263" s="195"/>
      <c r="U263" s="195"/>
      <c r="V263" s="195"/>
      <c r="W263" s="195"/>
      <c r="X263" s="195"/>
      <c r="Y263" s="195"/>
      <c r="Z263" s="195"/>
      <c r="AA263" s="195"/>
      <c r="AB263" s="195"/>
      <c r="AC263" s="195"/>
      <c r="AD263" s="195"/>
      <c r="AE263" s="195"/>
      <c r="AF263" s="195"/>
      <c r="AG263" s="195"/>
      <c r="AH263" s="195"/>
      <c r="AI263" s="195"/>
      <c r="AJ263" s="195"/>
      <c r="AK263" s="195"/>
      <c r="AL263" s="195"/>
      <c r="AM263" s="195"/>
      <c r="AN263" s="195"/>
      <c r="AO263" s="195"/>
      <c r="AP263" s="195"/>
      <c r="AQ263" s="195"/>
      <c r="AR263" s="195"/>
      <c r="AS263" s="195"/>
      <c r="AT263" s="195"/>
      <c r="AU263" s="195"/>
      <c r="AV263" s="195"/>
      <c r="AW263" s="195"/>
      <c r="AX263" s="195"/>
      <c r="AY263" s="195"/>
      <c r="AZ263" s="195"/>
      <c r="BA263" s="195"/>
      <c r="BB263" s="195"/>
      <c r="BC263" s="195"/>
      <c r="BD263" s="195"/>
      <c r="BE263" s="195"/>
      <c r="BF263" s="195"/>
      <c r="BG263" s="195"/>
      <c r="BH263" s="195"/>
      <c r="BI263" s="195"/>
      <c r="BJ263" s="195"/>
      <c r="BK263" s="195"/>
      <c r="BL263" s="195"/>
      <c r="BM263" s="195"/>
      <c r="BN263" s="195"/>
      <c r="BO263" s="195"/>
      <c r="BP263" s="195"/>
      <c r="BQ263" s="195"/>
      <c r="BR263" s="195"/>
      <c r="BS263" s="195"/>
      <c r="BT263" s="195"/>
      <c r="BU263" s="195"/>
      <c r="BV263" s="195"/>
      <c r="BW263" s="195"/>
      <c r="BX263" s="195"/>
      <c r="BY263" s="195"/>
      <c r="BZ263" s="195"/>
      <c r="CA263" s="195"/>
      <c r="CB263" s="195"/>
      <c r="CC263" s="195"/>
      <c r="CD263" s="195"/>
      <c r="CE263" s="195"/>
      <c r="CF263" s="195"/>
      <c r="CG263" s="195"/>
      <c r="CH263" s="195"/>
      <c r="CI263" s="195"/>
      <c r="CJ263" s="195"/>
      <c r="CK263" s="195"/>
      <c r="CL263" s="195"/>
      <c r="CM263" s="195"/>
      <c r="CN263" s="195"/>
      <c r="CO263" s="195"/>
      <c r="CP263" s="195"/>
      <c r="CQ263" s="195"/>
    </row>
    <row r="264" spans="16:95" x14ac:dyDescent="0.35">
      <c r="P264" s="195"/>
      <c r="Q264" s="195"/>
      <c r="R264" s="195"/>
      <c r="S264" s="195"/>
      <c r="T264" s="195"/>
      <c r="U264" s="195"/>
      <c r="V264" s="195"/>
      <c r="W264" s="195"/>
      <c r="X264" s="195"/>
      <c r="Y264" s="195"/>
      <c r="Z264" s="195"/>
      <c r="AA264" s="195"/>
      <c r="AB264" s="195"/>
      <c r="AC264" s="195"/>
      <c r="AD264" s="195"/>
      <c r="AE264" s="195"/>
      <c r="AF264" s="195"/>
      <c r="AG264" s="195"/>
      <c r="AH264" s="195"/>
      <c r="AI264" s="195"/>
      <c r="AJ264" s="195"/>
      <c r="AK264" s="195"/>
      <c r="AL264" s="195"/>
      <c r="AM264" s="195"/>
      <c r="AN264" s="195"/>
      <c r="AO264" s="195"/>
      <c r="AP264" s="195"/>
      <c r="AQ264" s="195"/>
      <c r="AR264" s="195"/>
      <c r="AS264" s="195"/>
      <c r="AT264" s="195"/>
      <c r="AU264" s="195"/>
      <c r="AV264" s="195"/>
      <c r="AW264" s="195"/>
      <c r="AX264" s="195"/>
      <c r="AY264" s="195"/>
      <c r="AZ264" s="195"/>
      <c r="BA264" s="195"/>
      <c r="BB264" s="195"/>
      <c r="BC264" s="195"/>
      <c r="BD264" s="195"/>
      <c r="BE264" s="195"/>
      <c r="BF264" s="195"/>
      <c r="BG264" s="195"/>
      <c r="BH264" s="195"/>
      <c r="BI264" s="195"/>
      <c r="BJ264" s="195"/>
      <c r="BK264" s="195"/>
      <c r="BL264" s="195"/>
      <c r="BM264" s="195"/>
      <c r="BN264" s="195"/>
      <c r="BO264" s="195"/>
      <c r="BP264" s="195"/>
      <c r="BQ264" s="195"/>
      <c r="BR264" s="195"/>
      <c r="BS264" s="195"/>
      <c r="BT264" s="195"/>
      <c r="BU264" s="195"/>
      <c r="BV264" s="195"/>
      <c r="BW264" s="195"/>
      <c r="BX264" s="195"/>
      <c r="BY264" s="195"/>
      <c r="BZ264" s="195"/>
      <c r="CA264" s="195"/>
      <c r="CB264" s="195"/>
      <c r="CC264" s="195"/>
      <c r="CD264" s="195"/>
      <c r="CE264" s="195"/>
      <c r="CF264" s="195"/>
      <c r="CG264" s="195"/>
      <c r="CH264" s="195"/>
      <c r="CI264" s="195"/>
      <c r="CJ264" s="195"/>
      <c r="CK264" s="195"/>
      <c r="CL264" s="195"/>
      <c r="CM264" s="195"/>
      <c r="CN264" s="195"/>
      <c r="CO264" s="195"/>
      <c r="CP264" s="195"/>
      <c r="CQ264" s="195"/>
    </row>
    <row r="265" spans="16:95" x14ac:dyDescent="0.35">
      <c r="P265" s="195"/>
      <c r="Q265" s="195"/>
      <c r="R265" s="195"/>
      <c r="S265" s="195"/>
      <c r="T265" s="195"/>
      <c r="U265" s="195"/>
      <c r="V265" s="195"/>
      <c r="W265" s="195"/>
      <c r="X265" s="195"/>
      <c r="Y265" s="195"/>
      <c r="Z265" s="195"/>
      <c r="AA265" s="195"/>
      <c r="AB265" s="195"/>
      <c r="AC265" s="195"/>
      <c r="AD265" s="195"/>
      <c r="AE265" s="195"/>
      <c r="AF265" s="195"/>
      <c r="AG265" s="195"/>
      <c r="AH265" s="195"/>
      <c r="AI265" s="195"/>
      <c r="AJ265" s="195"/>
      <c r="AK265" s="195"/>
      <c r="AL265" s="195"/>
      <c r="AM265" s="195"/>
      <c r="AN265" s="195"/>
      <c r="AO265" s="195"/>
      <c r="AP265" s="195"/>
      <c r="AQ265" s="195"/>
      <c r="AR265" s="195"/>
      <c r="AS265" s="195"/>
      <c r="AT265" s="195"/>
      <c r="AU265" s="195"/>
      <c r="AV265" s="195"/>
      <c r="AW265" s="195"/>
      <c r="AX265" s="195"/>
      <c r="AY265" s="195"/>
      <c r="AZ265" s="195"/>
      <c r="BA265" s="195"/>
      <c r="BB265" s="195"/>
      <c r="BC265" s="195"/>
      <c r="BD265" s="195"/>
      <c r="BE265" s="195"/>
      <c r="BF265" s="195"/>
      <c r="BG265" s="195"/>
      <c r="BH265" s="195"/>
      <c r="BI265" s="195"/>
      <c r="BJ265" s="195"/>
      <c r="BK265" s="195"/>
      <c r="BL265" s="195"/>
      <c r="BM265" s="195"/>
      <c r="BN265" s="195"/>
      <c r="BO265" s="195"/>
      <c r="BP265" s="195"/>
      <c r="BQ265" s="195"/>
      <c r="BR265" s="195"/>
      <c r="BS265" s="195"/>
      <c r="BT265" s="195"/>
      <c r="BU265" s="195"/>
      <c r="BV265" s="195"/>
      <c r="BW265" s="195"/>
      <c r="BX265" s="195"/>
      <c r="BY265" s="195"/>
      <c r="BZ265" s="195"/>
      <c r="CA265" s="195"/>
      <c r="CB265" s="195"/>
      <c r="CC265" s="195"/>
      <c r="CD265" s="195"/>
      <c r="CE265" s="195"/>
      <c r="CF265" s="195"/>
      <c r="CG265" s="195"/>
      <c r="CH265" s="195"/>
      <c r="CI265" s="195"/>
      <c r="CJ265" s="195"/>
      <c r="CK265" s="195"/>
      <c r="CL265" s="195"/>
      <c r="CM265" s="195"/>
      <c r="CN265" s="195"/>
      <c r="CO265" s="195"/>
      <c r="CP265" s="195"/>
      <c r="CQ265" s="195"/>
    </row>
    <row r="266" spans="16:95" x14ac:dyDescent="0.35">
      <c r="P266" s="195"/>
      <c r="Q266" s="195"/>
      <c r="R266" s="195"/>
      <c r="S266" s="195"/>
      <c r="T266" s="195"/>
      <c r="U266" s="195"/>
      <c r="V266" s="195"/>
      <c r="W266" s="195"/>
      <c r="X266" s="195"/>
      <c r="Y266" s="195"/>
      <c r="Z266" s="195"/>
      <c r="AA266" s="195"/>
      <c r="AB266" s="195"/>
      <c r="AC266" s="195"/>
      <c r="AD266" s="195"/>
      <c r="AE266" s="195"/>
      <c r="AF266" s="195"/>
      <c r="AG266" s="195"/>
      <c r="AH266" s="195"/>
      <c r="AI266" s="195"/>
      <c r="AJ266" s="195"/>
      <c r="AK266" s="195"/>
      <c r="AL266" s="195"/>
      <c r="AM266" s="195"/>
      <c r="AN266" s="195"/>
      <c r="AO266" s="195"/>
      <c r="AP266" s="195"/>
      <c r="AQ266" s="195"/>
      <c r="AR266" s="195"/>
      <c r="AS266" s="195"/>
      <c r="AT266" s="195"/>
      <c r="AU266" s="195"/>
      <c r="AV266" s="195"/>
      <c r="AW266" s="195"/>
      <c r="AX266" s="195"/>
      <c r="AY266" s="195"/>
      <c r="AZ266" s="195"/>
      <c r="BA266" s="195"/>
      <c r="BB266" s="195"/>
      <c r="BC266" s="195"/>
      <c r="BD266" s="195"/>
      <c r="BE266" s="195"/>
      <c r="BF266" s="195"/>
      <c r="BG266" s="195"/>
      <c r="BH266" s="195"/>
      <c r="BI266" s="195"/>
      <c r="BJ266" s="195"/>
      <c r="BK266" s="195"/>
      <c r="BL266" s="195"/>
      <c r="BM266" s="195"/>
      <c r="BN266" s="195"/>
      <c r="BO266" s="195"/>
      <c r="BP266" s="195"/>
      <c r="BQ266" s="195"/>
      <c r="BR266" s="195"/>
      <c r="BS266" s="195"/>
      <c r="BT266" s="195"/>
      <c r="BU266" s="195"/>
      <c r="BV266" s="195"/>
      <c r="BW266" s="195"/>
      <c r="BX266" s="195"/>
      <c r="BY266" s="195"/>
      <c r="BZ266" s="195"/>
      <c r="CA266" s="195"/>
      <c r="CB266" s="195"/>
      <c r="CC266" s="195"/>
      <c r="CD266" s="195"/>
      <c r="CE266" s="195"/>
      <c r="CF266" s="195"/>
      <c r="CG266" s="195"/>
      <c r="CH266" s="195"/>
      <c r="CI266" s="195"/>
      <c r="CJ266" s="195"/>
      <c r="CK266" s="195"/>
      <c r="CL266" s="195"/>
      <c r="CM266" s="195"/>
      <c r="CN266" s="195"/>
      <c r="CO266" s="195"/>
      <c r="CP266" s="195"/>
      <c r="CQ266" s="195"/>
    </row>
    <row r="267" spans="16:95" x14ac:dyDescent="0.35">
      <c r="P267" s="195"/>
      <c r="Q267" s="195"/>
      <c r="R267" s="195"/>
      <c r="S267" s="195"/>
      <c r="T267" s="195"/>
      <c r="U267" s="195"/>
      <c r="V267" s="195"/>
      <c r="W267" s="195"/>
      <c r="X267" s="195"/>
      <c r="Y267" s="195"/>
      <c r="Z267" s="195"/>
      <c r="AA267" s="195"/>
      <c r="AB267" s="195"/>
      <c r="AC267" s="195"/>
      <c r="AD267" s="195"/>
      <c r="AE267" s="195"/>
      <c r="AF267" s="195"/>
      <c r="AG267" s="195"/>
      <c r="AH267" s="195"/>
      <c r="AI267" s="195"/>
      <c r="AJ267" s="195"/>
      <c r="AK267" s="195"/>
      <c r="AL267" s="195"/>
      <c r="AM267" s="195"/>
      <c r="AN267" s="195"/>
      <c r="AO267" s="195"/>
      <c r="AP267" s="195"/>
      <c r="AQ267" s="195"/>
      <c r="AR267" s="195"/>
      <c r="AS267" s="195"/>
      <c r="AT267" s="195"/>
      <c r="AU267" s="195"/>
      <c r="AV267" s="195"/>
      <c r="AW267" s="195"/>
      <c r="AX267" s="195"/>
      <c r="AY267" s="195"/>
      <c r="AZ267" s="195"/>
      <c r="BA267" s="195"/>
      <c r="BB267" s="195"/>
      <c r="BC267" s="195"/>
      <c r="BD267" s="195"/>
      <c r="BE267" s="195"/>
      <c r="BF267" s="195"/>
      <c r="BG267" s="195"/>
      <c r="BH267" s="195"/>
      <c r="BI267" s="195"/>
      <c r="BJ267" s="195"/>
      <c r="BK267" s="195"/>
      <c r="BL267" s="195"/>
      <c r="BM267" s="195"/>
      <c r="BN267" s="195"/>
      <c r="BO267" s="195"/>
      <c r="BP267" s="195"/>
      <c r="BQ267" s="195"/>
      <c r="BR267" s="195"/>
      <c r="BS267" s="195"/>
      <c r="BT267" s="195"/>
      <c r="BU267" s="195"/>
      <c r="BV267" s="195"/>
      <c r="BW267" s="195"/>
      <c r="BX267" s="195"/>
      <c r="BY267" s="195"/>
      <c r="BZ267" s="195"/>
      <c r="CA267" s="195"/>
      <c r="CB267" s="195"/>
      <c r="CC267" s="195"/>
      <c r="CD267" s="195"/>
      <c r="CE267" s="195"/>
      <c r="CF267" s="195"/>
      <c r="CG267" s="195"/>
      <c r="CH267" s="195"/>
      <c r="CI267" s="195"/>
      <c r="CJ267" s="195"/>
      <c r="CK267" s="195"/>
      <c r="CL267" s="195"/>
      <c r="CM267" s="195"/>
      <c r="CN267" s="195"/>
      <c r="CO267" s="195"/>
      <c r="CP267" s="195"/>
      <c r="CQ267" s="195"/>
    </row>
    <row r="268" spans="16:95" x14ac:dyDescent="0.35">
      <c r="P268" s="195"/>
      <c r="Q268" s="195"/>
      <c r="R268" s="195"/>
      <c r="S268" s="195"/>
      <c r="T268" s="195"/>
      <c r="U268" s="195"/>
      <c r="V268" s="195"/>
      <c r="W268" s="195"/>
      <c r="X268" s="195"/>
      <c r="Y268" s="195"/>
      <c r="Z268" s="195"/>
      <c r="AA268" s="195"/>
      <c r="AB268" s="195"/>
      <c r="AC268" s="195"/>
      <c r="AD268" s="195"/>
      <c r="AE268" s="195"/>
      <c r="AF268" s="195"/>
      <c r="AG268" s="195"/>
      <c r="AH268" s="195"/>
      <c r="AI268" s="195"/>
      <c r="AJ268" s="195"/>
      <c r="AK268" s="195"/>
      <c r="AL268" s="195"/>
      <c r="AM268" s="195"/>
      <c r="AN268" s="195"/>
      <c r="AO268" s="195"/>
      <c r="AP268" s="195"/>
      <c r="AQ268" s="195"/>
      <c r="AR268" s="195"/>
      <c r="AS268" s="195"/>
      <c r="AT268" s="195"/>
      <c r="AU268" s="195"/>
      <c r="AV268" s="195"/>
      <c r="AW268" s="195"/>
      <c r="AX268" s="195"/>
      <c r="AY268" s="195"/>
      <c r="AZ268" s="195"/>
      <c r="BA268" s="195"/>
      <c r="BB268" s="195"/>
      <c r="BC268" s="195"/>
      <c r="BD268" s="195"/>
      <c r="BE268" s="195"/>
      <c r="BF268" s="195"/>
      <c r="BG268" s="195"/>
      <c r="BH268" s="195"/>
      <c r="BI268" s="195"/>
      <c r="BJ268" s="195"/>
      <c r="BK268" s="195"/>
      <c r="BL268" s="195"/>
      <c r="BM268" s="195"/>
      <c r="BN268" s="195"/>
      <c r="BO268" s="195"/>
      <c r="BP268" s="195"/>
      <c r="BQ268" s="195"/>
      <c r="BR268" s="195"/>
      <c r="BS268" s="195"/>
      <c r="BT268" s="195"/>
      <c r="BU268" s="195"/>
      <c r="BV268" s="195"/>
      <c r="BW268" s="195"/>
      <c r="BX268" s="195"/>
      <c r="BY268" s="195"/>
      <c r="BZ268" s="195"/>
      <c r="CA268" s="195"/>
      <c r="CB268" s="195"/>
      <c r="CC268" s="195"/>
      <c r="CD268" s="195"/>
      <c r="CE268" s="195"/>
      <c r="CF268" s="195"/>
      <c r="CG268" s="195"/>
      <c r="CH268" s="195"/>
      <c r="CI268" s="195"/>
      <c r="CJ268" s="195"/>
      <c r="CK268" s="195"/>
      <c r="CL268" s="195"/>
      <c r="CM268" s="195"/>
      <c r="CN268" s="195"/>
      <c r="CO268" s="195"/>
      <c r="CP268" s="195"/>
      <c r="CQ268" s="195"/>
    </row>
    <row r="269" spans="16:95" x14ac:dyDescent="0.35">
      <c r="P269" s="195"/>
      <c r="Q269" s="195"/>
      <c r="R269" s="195"/>
      <c r="S269" s="195"/>
      <c r="T269" s="195"/>
      <c r="U269" s="195"/>
      <c r="V269" s="195"/>
      <c r="W269" s="195"/>
      <c r="X269" s="195"/>
      <c r="Y269" s="195"/>
      <c r="Z269" s="195"/>
      <c r="AA269" s="195"/>
      <c r="AB269" s="195"/>
      <c r="AC269" s="195"/>
      <c r="AD269" s="195"/>
      <c r="AE269" s="195"/>
      <c r="AF269" s="195"/>
      <c r="AG269" s="195"/>
      <c r="AH269" s="195"/>
      <c r="AI269" s="195"/>
      <c r="AJ269" s="195"/>
      <c r="AK269" s="195"/>
      <c r="AL269" s="195"/>
      <c r="AM269" s="195"/>
      <c r="AN269" s="195"/>
      <c r="AO269" s="195"/>
      <c r="AP269" s="195"/>
      <c r="AQ269" s="195"/>
      <c r="AR269" s="195"/>
      <c r="AS269" s="195"/>
      <c r="AT269" s="195"/>
      <c r="AU269" s="195"/>
      <c r="AV269" s="195"/>
      <c r="AW269" s="195"/>
      <c r="AX269" s="195"/>
      <c r="AY269" s="195"/>
      <c r="AZ269" s="195"/>
      <c r="BA269" s="195"/>
      <c r="BB269" s="195"/>
      <c r="BC269" s="195"/>
      <c r="BD269" s="195"/>
      <c r="BE269" s="195"/>
      <c r="BF269" s="195"/>
      <c r="BG269" s="195"/>
      <c r="BH269" s="195"/>
      <c r="BI269" s="195"/>
      <c r="BJ269" s="195"/>
      <c r="BK269" s="195"/>
      <c r="BL269" s="195"/>
      <c r="BM269" s="195"/>
      <c r="BN269" s="195"/>
      <c r="BO269" s="195"/>
      <c r="BP269" s="195"/>
      <c r="BQ269" s="195"/>
      <c r="BR269" s="195"/>
      <c r="BS269" s="195"/>
      <c r="BT269" s="195"/>
      <c r="BU269" s="195"/>
      <c r="BV269" s="195"/>
      <c r="BW269" s="195"/>
      <c r="BX269" s="195"/>
      <c r="BY269" s="195"/>
      <c r="BZ269" s="195"/>
      <c r="CA269" s="195"/>
      <c r="CB269" s="195"/>
      <c r="CC269" s="195"/>
      <c r="CD269" s="195"/>
      <c r="CE269" s="195"/>
      <c r="CF269" s="195"/>
      <c r="CG269" s="195"/>
      <c r="CH269" s="195"/>
      <c r="CI269" s="195"/>
      <c r="CJ269" s="195"/>
      <c r="CK269" s="195"/>
      <c r="CL269" s="195"/>
      <c r="CM269" s="195"/>
      <c r="CN269" s="195"/>
      <c r="CO269" s="195"/>
      <c r="CP269" s="195"/>
      <c r="CQ269" s="195"/>
    </row>
    <row r="270" spans="16:95" x14ac:dyDescent="0.35">
      <c r="P270" s="195"/>
      <c r="Q270" s="195"/>
      <c r="R270" s="195"/>
      <c r="S270" s="195"/>
      <c r="T270" s="195"/>
      <c r="U270" s="195"/>
      <c r="V270" s="195"/>
      <c r="W270" s="195"/>
      <c r="X270" s="195"/>
      <c r="Y270" s="195"/>
      <c r="Z270" s="195"/>
      <c r="AA270" s="195"/>
      <c r="AB270" s="195"/>
      <c r="AC270" s="195"/>
      <c r="AD270" s="195"/>
      <c r="AE270" s="195"/>
      <c r="AF270" s="195"/>
      <c r="AG270" s="195"/>
      <c r="AH270" s="195"/>
      <c r="AI270" s="195"/>
      <c r="AJ270" s="195"/>
      <c r="AK270" s="195"/>
      <c r="AL270" s="195"/>
      <c r="AM270" s="195"/>
      <c r="AN270" s="195"/>
      <c r="AO270" s="195"/>
      <c r="AP270" s="195"/>
      <c r="AQ270" s="195"/>
      <c r="AR270" s="195"/>
      <c r="AS270" s="195"/>
      <c r="AT270" s="195"/>
      <c r="AU270" s="195"/>
      <c r="AV270" s="195"/>
      <c r="AW270" s="195"/>
      <c r="AX270" s="195"/>
      <c r="AY270" s="195"/>
      <c r="AZ270" s="195"/>
      <c r="BA270" s="195"/>
      <c r="BB270" s="195"/>
      <c r="BC270" s="195"/>
      <c r="BD270" s="195"/>
      <c r="BE270" s="195"/>
      <c r="BF270" s="195"/>
      <c r="BG270" s="195"/>
      <c r="BH270" s="195"/>
      <c r="BI270" s="195"/>
      <c r="BJ270" s="195"/>
      <c r="BK270" s="195"/>
      <c r="BL270" s="195"/>
      <c r="BM270" s="195"/>
      <c r="BN270" s="195"/>
      <c r="BO270" s="195"/>
      <c r="BP270" s="195"/>
      <c r="BQ270" s="195"/>
      <c r="BR270" s="195"/>
      <c r="BS270" s="195"/>
      <c r="BT270" s="195"/>
      <c r="BU270" s="195"/>
      <c r="BV270" s="195"/>
      <c r="BW270" s="195"/>
      <c r="BX270" s="195"/>
      <c r="BY270" s="195"/>
      <c r="BZ270" s="195"/>
      <c r="CA270" s="195"/>
      <c r="CB270" s="195"/>
      <c r="CC270" s="195"/>
      <c r="CD270" s="195"/>
      <c r="CE270" s="195"/>
      <c r="CF270" s="195"/>
      <c r="CG270" s="195"/>
      <c r="CH270" s="195"/>
      <c r="CI270" s="195"/>
      <c r="CJ270" s="195"/>
      <c r="CK270" s="195"/>
      <c r="CL270" s="195"/>
      <c r="CM270" s="195"/>
      <c r="CN270" s="195"/>
      <c r="CO270" s="195"/>
      <c r="CP270" s="195"/>
      <c r="CQ270" s="195"/>
    </row>
    <row r="271" spans="16:95" x14ac:dyDescent="0.35">
      <c r="P271" s="195"/>
      <c r="Q271" s="195"/>
      <c r="R271" s="195"/>
      <c r="S271" s="195"/>
      <c r="T271" s="195"/>
      <c r="U271" s="195"/>
      <c r="V271" s="195"/>
      <c r="W271" s="195"/>
      <c r="X271" s="195"/>
      <c r="Y271" s="195"/>
      <c r="Z271" s="195"/>
      <c r="AA271" s="195"/>
      <c r="AB271" s="195"/>
      <c r="AC271" s="195"/>
      <c r="AD271" s="195"/>
      <c r="AE271" s="195"/>
      <c r="AF271" s="195"/>
      <c r="AG271" s="195"/>
      <c r="AH271" s="195"/>
      <c r="AI271" s="195"/>
      <c r="AJ271" s="195"/>
      <c r="AK271" s="195"/>
      <c r="AL271" s="195"/>
      <c r="AM271" s="195"/>
      <c r="AN271" s="195"/>
      <c r="AO271" s="195"/>
      <c r="AP271" s="195"/>
      <c r="AQ271" s="195"/>
      <c r="AR271" s="195"/>
      <c r="AS271" s="195"/>
      <c r="AT271" s="195"/>
      <c r="AU271" s="195"/>
      <c r="AV271" s="195"/>
      <c r="AW271" s="195"/>
      <c r="AX271" s="195"/>
      <c r="AY271" s="195"/>
      <c r="AZ271" s="195"/>
      <c r="BA271" s="195"/>
      <c r="BB271" s="195"/>
      <c r="BC271" s="195"/>
      <c r="BD271" s="195"/>
      <c r="BE271" s="195"/>
      <c r="BF271" s="195"/>
      <c r="BG271" s="195"/>
      <c r="BH271" s="195"/>
      <c r="BI271" s="195"/>
      <c r="BJ271" s="195"/>
      <c r="BK271" s="195"/>
      <c r="BL271" s="195"/>
      <c r="BM271" s="195"/>
      <c r="BN271" s="195"/>
      <c r="BO271" s="195"/>
      <c r="BP271" s="195"/>
      <c r="BQ271" s="195"/>
      <c r="BR271" s="195"/>
      <c r="BS271" s="195"/>
      <c r="BT271" s="195"/>
      <c r="BU271" s="195"/>
      <c r="BV271" s="195"/>
      <c r="BW271" s="195"/>
      <c r="BX271" s="195"/>
      <c r="BY271" s="195"/>
      <c r="BZ271" s="195"/>
      <c r="CA271" s="195"/>
      <c r="CB271" s="195"/>
      <c r="CC271" s="195"/>
      <c r="CD271" s="195"/>
      <c r="CE271" s="195"/>
      <c r="CF271" s="195"/>
      <c r="CG271" s="195"/>
      <c r="CH271" s="195"/>
      <c r="CI271" s="195"/>
      <c r="CJ271" s="195"/>
      <c r="CK271" s="195"/>
      <c r="CL271" s="195"/>
      <c r="CM271" s="195"/>
      <c r="CN271" s="195"/>
      <c r="CO271" s="195"/>
      <c r="CP271" s="195"/>
      <c r="CQ271" s="195"/>
    </row>
    <row r="272" spans="16:95" x14ac:dyDescent="0.35">
      <c r="P272" s="195"/>
      <c r="Q272" s="195"/>
      <c r="R272" s="195"/>
      <c r="S272" s="195"/>
      <c r="T272" s="195"/>
      <c r="U272" s="195"/>
      <c r="V272" s="195"/>
      <c r="W272" s="195"/>
      <c r="X272" s="195"/>
      <c r="Y272" s="195"/>
      <c r="Z272" s="195"/>
      <c r="AA272" s="195"/>
      <c r="AB272" s="195"/>
      <c r="AC272" s="195"/>
      <c r="AD272" s="195"/>
      <c r="AE272" s="195"/>
      <c r="AF272" s="195"/>
      <c r="AG272" s="195"/>
      <c r="AH272" s="195"/>
      <c r="AI272" s="195"/>
      <c r="AJ272" s="195"/>
      <c r="AK272" s="195"/>
      <c r="AL272" s="195"/>
      <c r="AM272" s="195"/>
      <c r="AN272" s="195"/>
      <c r="AO272" s="195"/>
      <c r="AP272" s="195"/>
      <c r="AQ272" s="195"/>
      <c r="AR272" s="195"/>
      <c r="AS272" s="195"/>
      <c r="AT272" s="195"/>
      <c r="AU272" s="195"/>
      <c r="AV272" s="195"/>
      <c r="AW272" s="195"/>
      <c r="AX272" s="195"/>
      <c r="AY272" s="195"/>
      <c r="AZ272" s="195"/>
      <c r="BA272" s="195"/>
      <c r="BB272" s="195"/>
      <c r="BC272" s="195"/>
      <c r="BD272" s="195"/>
      <c r="BE272" s="195"/>
      <c r="BF272" s="195"/>
      <c r="BG272" s="195"/>
      <c r="BH272" s="195"/>
      <c r="BI272" s="195"/>
      <c r="BJ272" s="195"/>
      <c r="BK272" s="195"/>
      <c r="BL272" s="195"/>
      <c r="BM272" s="195"/>
      <c r="BN272" s="195"/>
      <c r="BO272" s="195"/>
      <c r="BP272" s="195"/>
      <c r="BQ272" s="195"/>
      <c r="BR272" s="195"/>
      <c r="BS272" s="195"/>
      <c r="BT272" s="195"/>
      <c r="BU272" s="195"/>
      <c r="BV272" s="195"/>
      <c r="BW272" s="195"/>
      <c r="BX272" s="195"/>
      <c r="BY272" s="195"/>
      <c r="BZ272" s="195"/>
      <c r="CA272" s="195"/>
      <c r="CB272" s="195"/>
      <c r="CC272" s="195"/>
      <c r="CD272" s="195"/>
      <c r="CE272" s="195"/>
      <c r="CF272" s="195"/>
      <c r="CG272" s="195"/>
      <c r="CH272" s="195"/>
      <c r="CI272" s="195"/>
      <c r="CJ272" s="195"/>
      <c r="CK272" s="195"/>
      <c r="CL272" s="195"/>
      <c r="CM272" s="195"/>
      <c r="CN272" s="195"/>
      <c r="CO272" s="195"/>
      <c r="CP272" s="195"/>
      <c r="CQ272" s="195"/>
    </row>
    <row r="273" spans="16:95" x14ac:dyDescent="0.35">
      <c r="P273" s="195"/>
      <c r="Q273" s="195"/>
      <c r="R273" s="195"/>
      <c r="S273" s="195"/>
      <c r="T273" s="195"/>
      <c r="U273" s="195"/>
      <c r="V273" s="195"/>
      <c r="W273" s="195"/>
      <c r="X273" s="195"/>
      <c r="Y273" s="195"/>
      <c r="Z273" s="195"/>
      <c r="AA273" s="195"/>
      <c r="AB273" s="195"/>
      <c r="AC273" s="195"/>
      <c r="AD273" s="195"/>
      <c r="AE273" s="195"/>
      <c r="AF273" s="195"/>
      <c r="AG273" s="195"/>
      <c r="AH273" s="195"/>
      <c r="AI273" s="195"/>
      <c r="AJ273" s="195"/>
      <c r="AK273" s="195"/>
      <c r="AL273" s="195"/>
      <c r="AM273" s="195"/>
      <c r="AN273" s="195"/>
      <c r="AO273" s="195"/>
      <c r="AP273" s="195"/>
      <c r="AQ273" s="195"/>
      <c r="AR273" s="195"/>
      <c r="AS273" s="195"/>
      <c r="AT273" s="195"/>
      <c r="AU273" s="195"/>
      <c r="AV273" s="195"/>
      <c r="AW273" s="195"/>
      <c r="AX273" s="195"/>
      <c r="AY273" s="195"/>
      <c r="AZ273" s="195"/>
      <c r="BA273" s="195"/>
      <c r="BB273" s="195"/>
      <c r="BC273" s="195"/>
      <c r="BD273" s="195"/>
      <c r="BE273" s="195"/>
      <c r="BF273" s="195"/>
      <c r="BG273" s="195"/>
      <c r="BH273" s="195"/>
      <c r="BI273" s="195"/>
      <c r="BJ273" s="195"/>
      <c r="BK273" s="195"/>
      <c r="BL273" s="195"/>
      <c r="BM273" s="195"/>
      <c r="BN273" s="195"/>
      <c r="BO273" s="195"/>
      <c r="BP273" s="195"/>
      <c r="BQ273" s="195"/>
      <c r="BR273" s="195"/>
      <c r="BS273" s="195"/>
      <c r="BT273" s="195"/>
      <c r="BU273" s="195"/>
      <c r="BV273" s="195"/>
      <c r="BW273" s="195"/>
      <c r="BX273" s="195"/>
      <c r="BY273" s="195"/>
      <c r="BZ273" s="195"/>
      <c r="CA273" s="195"/>
      <c r="CB273" s="195"/>
      <c r="CC273" s="195"/>
      <c r="CD273" s="195"/>
      <c r="CE273" s="195"/>
      <c r="CF273" s="195"/>
      <c r="CG273" s="195"/>
      <c r="CH273" s="195"/>
      <c r="CI273" s="195"/>
      <c r="CJ273" s="195"/>
      <c r="CK273" s="195"/>
      <c r="CL273" s="195"/>
      <c r="CM273" s="195"/>
      <c r="CN273" s="195"/>
      <c r="CO273" s="195"/>
      <c r="CP273" s="195"/>
      <c r="CQ273" s="195"/>
    </row>
    <row r="274" spans="16:95" x14ac:dyDescent="0.35">
      <c r="P274" s="195"/>
      <c r="Q274" s="195"/>
      <c r="R274" s="195"/>
      <c r="S274" s="195"/>
      <c r="T274" s="195"/>
      <c r="U274" s="195"/>
      <c r="V274" s="195"/>
      <c r="W274" s="195"/>
      <c r="X274" s="195"/>
      <c r="Y274" s="195"/>
      <c r="Z274" s="195"/>
      <c r="AA274" s="195"/>
      <c r="AB274" s="195"/>
      <c r="AC274" s="195"/>
      <c r="AD274" s="195"/>
      <c r="AE274" s="195"/>
      <c r="AF274" s="195"/>
      <c r="AG274" s="195"/>
      <c r="AH274" s="195"/>
      <c r="AI274" s="195"/>
      <c r="AJ274" s="195"/>
      <c r="AK274" s="195"/>
      <c r="AL274" s="195"/>
      <c r="AM274" s="195"/>
      <c r="AN274" s="195"/>
      <c r="AO274" s="195"/>
      <c r="AP274" s="195"/>
      <c r="AQ274" s="195"/>
      <c r="AR274" s="195"/>
      <c r="AS274" s="195"/>
      <c r="AT274" s="195"/>
      <c r="AU274" s="195"/>
      <c r="AV274" s="195"/>
      <c r="AW274" s="195"/>
      <c r="AX274" s="195"/>
      <c r="AY274" s="195"/>
      <c r="AZ274" s="195"/>
      <c r="BA274" s="195"/>
      <c r="BB274" s="195"/>
      <c r="BC274" s="195"/>
      <c r="BD274" s="195"/>
      <c r="BE274" s="195"/>
      <c r="BF274" s="195"/>
      <c r="BG274" s="195"/>
      <c r="BH274" s="195"/>
      <c r="BI274" s="195"/>
      <c r="BJ274" s="195"/>
      <c r="BK274" s="195"/>
      <c r="BL274" s="195"/>
      <c r="BM274" s="195"/>
      <c r="BN274" s="195"/>
      <c r="BO274" s="195"/>
      <c r="BP274" s="195"/>
      <c r="BQ274" s="195"/>
      <c r="BR274" s="195"/>
      <c r="BS274" s="195"/>
      <c r="BT274" s="195"/>
      <c r="BU274" s="195"/>
      <c r="BV274" s="195"/>
      <c r="BW274" s="195"/>
      <c r="BX274" s="195"/>
      <c r="BY274" s="195"/>
      <c r="BZ274" s="195"/>
      <c r="CA274" s="195"/>
      <c r="CB274" s="195"/>
      <c r="CC274" s="195"/>
      <c r="CD274" s="195"/>
      <c r="CE274" s="195"/>
      <c r="CF274" s="195"/>
      <c r="CG274" s="195"/>
      <c r="CH274" s="195"/>
      <c r="CI274" s="195"/>
      <c r="CJ274" s="195"/>
      <c r="CK274" s="195"/>
      <c r="CL274" s="195"/>
      <c r="CM274" s="195"/>
      <c r="CN274" s="195"/>
      <c r="CO274" s="195"/>
      <c r="CP274" s="195"/>
      <c r="CQ274" s="195"/>
    </row>
    <row r="275" spans="16:95" x14ac:dyDescent="0.35">
      <c r="P275" s="195"/>
      <c r="Q275" s="195"/>
      <c r="R275" s="195"/>
      <c r="S275" s="195"/>
      <c r="T275" s="195"/>
      <c r="U275" s="195"/>
      <c r="V275" s="195"/>
      <c r="W275" s="195"/>
      <c r="X275" s="195"/>
      <c r="Y275" s="195"/>
      <c r="Z275" s="195"/>
      <c r="AA275" s="195"/>
      <c r="AB275" s="195"/>
      <c r="AC275" s="195"/>
      <c r="AD275" s="195"/>
      <c r="AE275" s="195"/>
      <c r="AF275" s="195"/>
      <c r="AG275" s="195"/>
      <c r="AH275" s="195"/>
      <c r="AI275" s="195"/>
      <c r="AJ275" s="195"/>
      <c r="AK275" s="195"/>
      <c r="AL275" s="195"/>
      <c r="AM275" s="195"/>
      <c r="AN275" s="195"/>
      <c r="AO275" s="195"/>
      <c r="AP275" s="195"/>
      <c r="AQ275" s="195"/>
      <c r="AR275" s="195"/>
      <c r="AS275" s="195"/>
      <c r="AT275" s="195"/>
      <c r="AU275" s="195"/>
      <c r="AV275" s="195"/>
      <c r="AW275" s="195"/>
      <c r="AX275" s="195"/>
      <c r="AY275" s="195"/>
      <c r="AZ275" s="195"/>
      <c r="BA275" s="195"/>
      <c r="BB275" s="195"/>
      <c r="BC275" s="195"/>
      <c r="BD275" s="195"/>
      <c r="BE275" s="195"/>
      <c r="BF275" s="195"/>
      <c r="BG275" s="195"/>
      <c r="BH275" s="195"/>
      <c r="BI275" s="195"/>
      <c r="BJ275" s="195"/>
      <c r="BK275" s="195"/>
      <c r="BL275" s="195"/>
      <c r="BM275" s="195"/>
      <c r="BN275" s="195"/>
      <c r="BO275" s="195"/>
      <c r="BP275" s="195"/>
      <c r="BQ275" s="195"/>
      <c r="BR275" s="195"/>
      <c r="BS275" s="195"/>
      <c r="BT275" s="195"/>
      <c r="BU275" s="195"/>
      <c r="BV275" s="195"/>
      <c r="BW275" s="195"/>
      <c r="BX275" s="195"/>
      <c r="BY275" s="195"/>
      <c r="BZ275" s="195"/>
      <c r="CA275" s="195"/>
      <c r="CB275" s="195"/>
      <c r="CC275" s="195"/>
      <c r="CD275" s="195"/>
      <c r="CE275" s="195"/>
      <c r="CF275" s="195"/>
      <c r="CG275" s="195"/>
      <c r="CH275" s="195"/>
      <c r="CI275" s="195"/>
      <c r="CJ275" s="195"/>
      <c r="CK275" s="195"/>
      <c r="CL275" s="195"/>
      <c r="CM275" s="195"/>
      <c r="CN275" s="195"/>
      <c r="CO275" s="195"/>
      <c r="CP275" s="195"/>
      <c r="CQ275" s="195"/>
    </row>
    <row r="276" spans="16:95" x14ac:dyDescent="0.35">
      <c r="P276" s="195"/>
      <c r="Q276" s="195"/>
      <c r="R276" s="195"/>
      <c r="S276" s="195"/>
      <c r="T276" s="195"/>
      <c r="U276" s="195"/>
      <c r="V276" s="195"/>
      <c r="W276" s="195"/>
      <c r="X276" s="195"/>
      <c r="Y276" s="195"/>
      <c r="Z276" s="195"/>
      <c r="AA276" s="195"/>
      <c r="AB276" s="195"/>
      <c r="AC276" s="195"/>
      <c r="AD276" s="195"/>
      <c r="AE276" s="195"/>
      <c r="AF276" s="195"/>
      <c r="AG276" s="195"/>
      <c r="AH276" s="195"/>
      <c r="AI276" s="195"/>
      <c r="AJ276" s="195"/>
      <c r="AK276" s="195"/>
      <c r="AL276" s="195"/>
      <c r="AM276" s="195"/>
      <c r="AN276" s="195"/>
      <c r="AO276" s="195"/>
      <c r="AP276" s="195"/>
      <c r="AQ276" s="195"/>
      <c r="AR276" s="195"/>
      <c r="AS276" s="195"/>
      <c r="AT276" s="195"/>
      <c r="AU276" s="195"/>
      <c r="AV276" s="195"/>
      <c r="AW276" s="195"/>
      <c r="AX276" s="195"/>
      <c r="AY276" s="195"/>
      <c r="AZ276" s="195"/>
      <c r="BA276" s="195"/>
      <c r="BB276" s="195"/>
      <c r="BC276" s="195"/>
      <c r="BD276" s="195"/>
      <c r="BE276" s="195"/>
      <c r="BF276" s="195"/>
      <c r="BG276" s="195"/>
      <c r="BH276" s="195"/>
      <c r="BI276" s="195"/>
      <c r="BJ276" s="195"/>
      <c r="BK276" s="195"/>
      <c r="BL276" s="195"/>
      <c r="BM276" s="195"/>
      <c r="BN276" s="195"/>
      <c r="BO276" s="195"/>
      <c r="BP276" s="195"/>
      <c r="BQ276" s="195"/>
      <c r="BR276" s="195"/>
      <c r="BS276" s="195"/>
      <c r="BT276" s="195"/>
      <c r="BU276" s="195"/>
      <c r="BV276" s="195"/>
      <c r="BW276" s="195"/>
      <c r="BX276" s="195"/>
      <c r="BY276" s="195"/>
      <c r="BZ276" s="195"/>
      <c r="CA276" s="195"/>
      <c r="CB276" s="195"/>
      <c r="CC276" s="195"/>
      <c r="CD276" s="195"/>
      <c r="CE276" s="195"/>
      <c r="CF276" s="195"/>
      <c r="CG276" s="195"/>
      <c r="CH276" s="195"/>
      <c r="CI276" s="195"/>
      <c r="CJ276" s="195"/>
      <c r="CK276" s="195"/>
      <c r="CL276" s="195"/>
      <c r="CM276" s="195"/>
      <c r="CN276" s="195"/>
      <c r="CO276" s="195"/>
      <c r="CP276" s="195"/>
      <c r="CQ276" s="195"/>
    </row>
    <row r="277" spans="16:95" x14ac:dyDescent="0.35">
      <c r="P277" s="195"/>
      <c r="Q277" s="195"/>
      <c r="R277" s="195"/>
      <c r="S277" s="195"/>
      <c r="T277" s="195"/>
      <c r="U277" s="195"/>
      <c r="V277" s="195"/>
      <c r="W277" s="195"/>
      <c r="X277" s="195"/>
      <c r="Y277" s="195"/>
      <c r="Z277" s="195"/>
      <c r="AA277" s="195"/>
      <c r="AB277" s="195"/>
      <c r="AC277" s="195"/>
      <c r="AD277" s="195"/>
      <c r="AE277" s="195"/>
      <c r="AF277" s="195"/>
      <c r="AG277" s="195"/>
      <c r="AH277" s="195"/>
      <c r="AI277" s="195"/>
      <c r="AJ277" s="195"/>
      <c r="AK277" s="195"/>
      <c r="AL277" s="195"/>
      <c r="AM277" s="195"/>
      <c r="AN277" s="195"/>
      <c r="AO277" s="195"/>
      <c r="AP277" s="195"/>
      <c r="AQ277" s="195"/>
      <c r="AR277" s="195"/>
      <c r="AS277" s="195"/>
      <c r="AT277" s="195"/>
      <c r="AU277" s="195"/>
      <c r="AV277" s="195"/>
      <c r="AW277" s="195"/>
      <c r="AX277" s="195"/>
      <c r="AY277" s="195"/>
      <c r="AZ277" s="195"/>
      <c r="BA277" s="195"/>
      <c r="BB277" s="195"/>
      <c r="BC277" s="195"/>
      <c r="BD277" s="195"/>
      <c r="BE277" s="195"/>
      <c r="BF277" s="195"/>
      <c r="BG277" s="195"/>
      <c r="BH277" s="195"/>
      <c r="BI277" s="195"/>
      <c r="BJ277" s="195"/>
      <c r="BK277" s="195"/>
      <c r="BL277" s="195"/>
      <c r="BM277" s="195"/>
      <c r="BN277" s="195"/>
      <c r="BO277" s="195"/>
      <c r="BP277" s="195"/>
      <c r="BQ277" s="195"/>
      <c r="BR277" s="195"/>
      <c r="BS277" s="195"/>
      <c r="BT277" s="195"/>
      <c r="BU277" s="195"/>
      <c r="BV277" s="195"/>
      <c r="BW277" s="195"/>
      <c r="BX277" s="195"/>
      <c r="BY277" s="195"/>
      <c r="BZ277" s="195"/>
      <c r="CA277" s="195"/>
      <c r="CB277" s="195"/>
      <c r="CC277" s="195"/>
      <c r="CD277" s="195"/>
      <c r="CE277" s="195"/>
      <c r="CF277" s="195"/>
      <c r="CG277" s="195"/>
      <c r="CH277" s="195"/>
      <c r="CI277" s="195"/>
      <c r="CJ277" s="195"/>
      <c r="CK277" s="195"/>
      <c r="CL277" s="195"/>
      <c r="CM277" s="195"/>
      <c r="CN277" s="195"/>
      <c r="CO277" s="195"/>
      <c r="CP277" s="195"/>
      <c r="CQ277" s="195"/>
    </row>
    <row r="278" spans="16:95" x14ac:dyDescent="0.35">
      <c r="P278" s="195"/>
      <c r="Q278" s="195"/>
      <c r="R278" s="195"/>
      <c r="S278" s="195"/>
      <c r="T278" s="195"/>
      <c r="U278" s="195"/>
      <c r="V278" s="195"/>
      <c r="W278" s="195"/>
      <c r="X278" s="195"/>
      <c r="Y278" s="195"/>
      <c r="Z278" s="195"/>
      <c r="AA278" s="195"/>
      <c r="AB278" s="195"/>
      <c r="AC278" s="195"/>
      <c r="AD278" s="195"/>
      <c r="AE278" s="195"/>
      <c r="AF278" s="195"/>
      <c r="AG278" s="195"/>
      <c r="AH278" s="195"/>
      <c r="AI278" s="195"/>
      <c r="AJ278" s="195"/>
      <c r="AK278" s="195"/>
      <c r="AL278" s="195"/>
      <c r="AM278" s="195"/>
      <c r="AN278" s="195"/>
      <c r="AO278" s="195"/>
      <c r="AP278" s="195"/>
      <c r="AQ278" s="195"/>
      <c r="AR278" s="195"/>
      <c r="AS278" s="195"/>
      <c r="AT278" s="195"/>
      <c r="AU278" s="195"/>
      <c r="AV278" s="195"/>
      <c r="AW278" s="195"/>
      <c r="AX278" s="195"/>
      <c r="AY278" s="195"/>
      <c r="AZ278" s="195"/>
      <c r="BA278" s="195"/>
      <c r="BB278" s="195"/>
      <c r="BC278" s="195"/>
      <c r="BD278" s="195"/>
      <c r="BE278" s="195"/>
      <c r="BF278" s="195"/>
      <c r="BG278" s="195"/>
      <c r="BH278" s="195"/>
      <c r="BI278" s="195"/>
      <c r="BJ278" s="195"/>
      <c r="BK278" s="195"/>
      <c r="BL278" s="195"/>
      <c r="BM278" s="195"/>
      <c r="BN278" s="195"/>
      <c r="BO278" s="195"/>
      <c r="BP278" s="195"/>
      <c r="BQ278" s="195"/>
      <c r="BR278" s="195"/>
      <c r="BS278" s="195"/>
      <c r="BT278" s="195"/>
      <c r="BU278" s="195"/>
      <c r="BV278" s="195"/>
      <c r="BW278" s="195"/>
      <c r="BX278" s="195"/>
      <c r="BY278" s="195"/>
      <c r="BZ278" s="195"/>
      <c r="CA278" s="195"/>
      <c r="CB278" s="195"/>
      <c r="CC278" s="195"/>
      <c r="CD278" s="195"/>
      <c r="CE278" s="195"/>
      <c r="CF278" s="195"/>
      <c r="CG278" s="195"/>
      <c r="CH278" s="195"/>
      <c r="CI278" s="195"/>
      <c r="CJ278" s="195"/>
      <c r="CK278" s="195"/>
      <c r="CL278" s="195"/>
      <c r="CM278" s="195"/>
      <c r="CN278" s="195"/>
      <c r="CO278" s="195"/>
      <c r="CP278" s="195"/>
      <c r="CQ278" s="195"/>
    </row>
    <row r="279" spans="16:95" x14ac:dyDescent="0.35">
      <c r="P279" s="195"/>
      <c r="Q279" s="195"/>
      <c r="R279" s="195"/>
      <c r="S279" s="195"/>
      <c r="T279" s="195"/>
      <c r="U279" s="195"/>
      <c r="V279" s="195"/>
      <c r="W279" s="195"/>
      <c r="X279" s="195"/>
      <c r="Y279" s="195"/>
      <c r="Z279" s="195"/>
      <c r="AA279" s="195"/>
      <c r="AB279" s="195"/>
      <c r="AC279" s="195"/>
      <c r="AD279" s="195"/>
      <c r="AE279" s="195"/>
      <c r="AF279" s="195"/>
      <c r="AG279" s="195"/>
      <c r="AH279" s="195"/>
      <c r="AI279" s="195"/>
      <c r="AJ279" s="195"/>
      <c r="AK279" s="195"/>
      <c r="AL279" s="195"/>
      <c r="AM279" s="195"/>
      <c r="AN279" s="195"/>
      <c r="AO279" s="195"/>
      <c r="AP279" s="195"/>
      <c r="AQ279" s="195"/>
      <c r="AR279" s="195"/>
      <c r="AS279" s="195"/>
      <c r="AT279" s="195"/>
      <c r="AU279" s="195"/>
      <c r="AV279" s="195"/>
      <c r="AW279" s="195"/>
      <c r="AX279" s="195"/>
      <c r="AY279" s="195"/>
      <c r="AZ279" s="195"/>
      <c r="BA279" s="195"/>
      <c r="BB279" s="195"/>
      <c r="BC279" s="195"/>
      <c r="BD279" s="195"/>
      <c r="BE279" s="195"/>
      <c r="BF279" s="195"/>
      <c r="BG279" s="195"/>
      <c r="BH279" s="195"/>
      <c r="BI279" s="195"/>
      <c r="BJ279" s="195"/>
      <c r="BK279" s="195"/>
      <c r="BL279" s="195"/>
      <c r="BM279" s="195"/>
      <c r="BN279" s="195"/>
      <c r="BO279" s="195"/>
      <c r="BP279" s="195"/>
      <c r="BQ279" s="195"/>
      <c r="BR279" s="195"/>
      <c r="BS279" s="195"/>
      <c r="BT279" s="195"/>
      <c r="BU279" s="195"/>
      <c r="BV279" s="195"/>
      <c r="BW279" s="195"/>
      <c r="BX279" s="195"/>
      <c r="BY279" s="195"/>
      <c r="BZ279" s="195"/>
      <c r="CA279" s="195"/>
      <c r="CB279" s="195"/>
      <c r="CC279" s="195"/>
      <c r="CD279" s="195"/>
      <c r="CE279" s="195"/>
      <c r="CF279" s="195"/>
      <c r="CG279" s="195"/>
      <c r="CH279" s="195"/>
      <c r="CI279" s="195"/>
      <c r="CJ279" s="195"/>
      <c r="CK279" s="195"/>
      <c r="CL279" s="195"/>
      <c r="CM279" s="195"/>
      <c r="CN279" s="195"/>
      <c r="CO279" s="195"/>
      <c r="CP279" s="195"/>
      <c r="CQ279" s="195"/>
    </row>
    <row r="280" spans="16:95" x14ac:dyDescent="0.35">
      <c r="P280" s="195"/>
      <c r="Q280" s="195"/>
      <c r="R280" s="195"/>
      <c r="S280" s="195"/>
      <c r="T280" s="195"/>
      <c r="U280" s="195"/>
      <c r="V280" s="195"/>
      <c r="W280" s="195"/>
      <c r="X280" s="195"/>
      <c r="Y280" s="195"/>
      <c r="Z280" s="195"/>
      <c r="AA280" s="195"/>
      <c r="AB280" s="195"/>
      <c r="AC280" s="195"/>
      <c r="AD280" s="195"/>
      <c r="AE280" s="195"/>
      <c r="AF280" s="195"/>
      <c r="AG280" s="195"/>
      <c r="AH280" s="195"/>
      <c r="AI280" s="195"/>
      <c r="AJ280" s="195"/>
      <c r="AK280" s="195"/>
      <c r="AL280" s="195"/>
      <c r="AM280" s="195"/>
      <c r="AN280" s="195"/>
      <c r="AO280" s="195"/>
      <c r="AP280" s="195"/>
      <c r="AQ280" s="195"/>
      <c r="AR280" s="195"/>
      <c r="AS280" s="195"/>
      <c r="AT280" s="195"/>
      <c r="AU280" s="195"/>
      <c r="AV280" s="195"/>
      <c r="AW280" s="195"/>
      <c r="AX280" s="195"/>
      <c r="AY280" s="195"/>
      <c r="AZ280" s="195"/>
      <c r="BA280" s="195"/>
      <c r="BB280" s="195"/>
      <c r="BC280" s="195"/>
      <c r="BD280" s="195"/>
      <c r="BE280" s="195"/>
      <c r="BF280" s="195"/>
      <c r="BG280" s="195"/>
      <c r="BH280" s="195"/>
      <c r="BI280" s="195"/>
      <c r="BJ280" s="195"/>
      <c r="BK280" s="195"/>
      <c r="BL280" s="195"/>
      <c r="BM280" s="195"/>
      <c r="BN280" s="195"/>
      <c r="BO280" s="195"/>
      <c r="BP280" s="195"/>
      <c r="BQ280" s="195"/>
      <c r="BR280" s="195"/>
      <c r="BS280" s="195"/>
      <c r="BT280" s="195"/>
      <c r="BU280" s="195"/>
      <c r="BV280" s="195"/>
      <c r="BW280" s="195"/>
      <c r="BX280" s="195"/>
      <c r="BY280" s="195"/>
      <c r="BZ280" s="195"/>
      <c r="CA280" s="195"/>
      <c r="CB280" s="195"/>
      <c r="CC280" s="195"/>
      <c r="CD280" s="195"/>
      <c r="CE280" s="195"/>
      <c r="CF280" s="195"/>
      <c r="CG280" s="195"/>
      <c r="CH280" s="195"/>
      <c r="CI280" s="195"/>
      <c r="CJ280" s="195"/>
      <c r="CK280" s="195"/>
      <c r="CL280" s="195"/>
      <c r="CM280" s="195"/>
      <c r="CN280" s="195"/>
      <c r="CO280" s="195"/>
      <c r="CP280" s="195"/>
      <c r="CQ280" s="195"/>
    </row>
    <row r="281" spans="16:95" x14ac:dyDescent="0.35">
      <c r="P281" s="195"/>
      <c r="Q281" s="195"/>
      <c r="R281" s="195"/>
      <c r="S281" s="195"/>
      <c r="T281" s="195"/>
      <c r="U281" s="195"/>
      <c r="V281" s="195"/>
      <c r="W281" s="195"/>
      <c r="X281" s="195"/>
      <c r="Y281" s="195"/>
      <c r="Z281" s="195"/>
      <c r="AA281" s="195"/>
      <c r="AB281" s="195"/>
      <c r="AC281" s="195"/>
      <c r="AD281" s="195"/>
      <c r="AE281" s="195"/>
      <c r="AF281" s="195"/>
      <c r="AG281" s="195"/>
      <c r="AH281" s="195"/>
      <c r="AI281" s="195"/>
      <c r="AJ281" s="195"/>
      <c r="AK281" s="195"/>
      <c r="AL281" s="195"/>
      <c r="AM281" s="195"/>
      <c r="AN281" s="195"/>
      <c r="AO281" s="195"/>
      <c r="AP281" s="195"/>
      <c r="AQ281" s="195"/>
      <c r="AR281" s="195"/>
      <c r="AS281" s="195"/>
      <c r="AT281" s="195"/>
      <c r="AU281" s="195"/>
      <c r="AV281" s="195"/>
      <c r="AW281" s="195"/>
      <c r="AX281" s="195"/>
      <c r="AY281" s="195"/>
      <c r="AZ281" s="195"/>
      <c r="BA281" s="195"/>
      <c r="BB281" s="195"/>
      <c r="BC281" s="195"/>
      <c r="BD281" s="195"/>
      <c r="BE281" s="195"/>
      <c r="BF281" s="195"/>
      <c r="BG281" s="195"/>
      <c r="BH281" s="195"/>
      <c r="BI281" s="195"/>
      <c r="BJ281" s="195"/>
      <c r="BK281" s="195"/>
      <c r="BL281" s="195"/>
      <c r="BM281" s="195"/>
      <c r="BN281" s="195"/>
      <c r="BO281" s="195"/>
      <c r="BP281" s="195"/>
      <c r="BQ281" s="195"/>
      <c r="BR281" s="195"/>
      <c r="BS281" s="195"/>
      <c r="BT281" s="195"/>
      <c r="BU281" s="195"/>
      <c r="BV281" s="195"/>
      <c r="BW281" s="195"/>
      <c r="BX281" s="195"/>
      <c r="BY281" s="195"/>
      <c r="BZ281" s="195"/>
      <c r="CA281" s="195"/>
      <c r="CB281" s="195"/>
      <c r="CC281" s="195"/>
      <c r="CD281" s="195"/>
      <c r="CE281" s="195"/>
      <c r="CF281" s="195"/>
      <c r="CG281" s="195"/>
      <c r="CH281" s="195"/>
      <c r="CI281" s="195"/>
      <c r="CJ281" s="195"/>
      <c r="CK281" s="195"/>
      <c r="CL281" s="195"/>
      <c r="CM281" s="195"/>
      <c r="CN281" s="195"/>
      <c r="CO281" s="195"/>
      <c r="CP281" s="195"/>
      <c r="CQ281" s="195"/>
    </row>
    <row r="282" spans="16:95" x14ac:dyDescent="0.35">
      <c r="P282" s="195"/>
      <c r="Q282" s="195"/>
      <c r="R282" s="195"/>
      <c r="S282" s="195"/>
      <c r="T282" s="195"/>
      <c r="U282" s="195"/>
      <c r="V282" s="195"/>
      <c r="W282" s="195"/>
      <c r="X282" s="195"/>
      <c r="Y282" s="195"/>
      <c r="Z282" s="195"/>
      <c r="AA282" s="195"/>
      <c r="AB282" s="195"/>
      <c r="AC282" s="195"/>
      <c r="AD282" s="195"/>
      <c r="AE282" s="195"/>
      <c r="AF282" s="195"/>
      <c r="AG282" s="195"/>
      <c r="AH282" s="195"/>
      <c r="AI282" s="195"/>
      <c r="AJ282" s="195"/>
      <c r="AK282" s="195"/>
      <c r="AL282" s="195"/>
      <c r="AM282" s="195"/>
      <c r="AN282" s="195"/>
      <c r="AO282" s="195"/>
      <c r="AP282" s="195"/>
      <c r="AQ282" s="195"/>
      <c r="AR282" s="195"/>
      <c r="AS282" s="195"/>
      <c r="AT282" s="195"/>
      <c r="AU282" s="195"/>
      <c r="AV282" s="195"/>
      <c r="AW282" s="195"/>
      <c r="AX282" s="195"/>
      <c r="AY282" s="195"/>
      <c r="AZ282" s="195"/>
      <c r="BA282" s="195"/>
      <c r="BB282" s="195"/>
      <c r="BC282" s="195"/>
      <c r="BD282" s="195"/>
      <c r="BE282" s="195"/>
      <c r="BF282" s="195"/>
      <c r="BG282" s="195"/>
      <c r="BH282" s="195"/>
      <c r="BI282" s="195"/>
      <c r="BJ282" s="195"/>
      <c r="BK282" s="195"/>
      <c r="BL282" s="195"/>
      <c r="BM282" s="195"/>
      <c r="BN282" s="195"/>
      <c r="BO282" s="195"/>
      <c r="BP282" s="195"/>
      <c r="BQ282" s="195"/>
      <c r="BR282" s="195"/>
      <c r="BS282" s="195"/>
      <c r="BT282" s="195"/>
      <c r="BU282" s="195"/>
      <c r="BV282" s="195"/>
      <c r="BW282" s="195"/>
      <c r="BX282" s="195"/>
      <c r="BY282" s="195"/>
      <c r="BZ282" s="195"/>
      <c r="CA282" s="195"/>
      <c r="CB282" s="195"/>
      <c r="CC282" s="195"/>
      <c r="CD282" s="195"/>
      <c r="CE282" s="195"/>
      <c r="CF282" s="195"/>
      <c r="CG282" s="195"/>
      <c r="CH282" s="195"/>
      <c r="CI282" s="195"/>
      <c r="CJ282" s="195"/>
      <c r="CK282" s="195"/>
      <c r="CL282" s="195"/>
      <c r="CM282" s="195"/>
      <c r="CN282" s="195"/>
      <c r="CO282" s="195"/>
      <c r="CP282" s="195"/>
      <c r="CQ282" s="195"/>
    </row>
    <row r="283" spans="16:95" x14ac:dyDescent="0.35">
      <c r="P283" s="195"/>
      <c r="Q283" s="195"/>
      <c r="R283" s="195"/>
      <c r="S283" s="195"/>
      <c r="T283" s="195"/>
      <c r="U283" s="195"/>
      <c r="V283" s="195"/>
      <c r="W283" s="195"/>
      <c r="X283" s="195"/>
      <c r="Y283" s="195"/>
      <c r="Z283" s="195"/>
      <c r="AA283" s="195"/>
      <c r="AB283" s="195"/>
      <c r="AC283" s="195"/>
      <c r="AD283" s="195"/>
      <c r="AE283" s="195"/>
      <c r="AF283" s="195"/>
      <c r="AG283" s="195"/>
      <c r="AH283" s="195"/>
      <c r="AI283" s="195"/>
      <c r="AJ283" s="195"/>
      <c r="AK283" s="195"/>
      <c r="AL283" s="195"/>
      <c r="AM283" s="195"/>
      <c r="AN283" s="195"/>
      <c r="AO283" s="195"/>
      <c r="AP283" s="195"/>
      <c r="AQ283" s="195"/>
      <c r="AR283" s="195"/>
      <c r="AS283" s="195"/>
      <c r="AT283" s="195"/>
      <c r="AU283" s="195"/>
      <c r="AV283" s="195"/>
      <c r="AW283" s="195"/>
      <c r="AX283" s="195"/>
      <c r="AY283" s="195"/>
      <c r="AZ283" s="195"/>
      <c r="BA283" s="195"/>
      <c r="BB283" s="195"/>
      <c r="BC283" s="195"/>
      <c r="BD283" s="195"/>
      <c r="BE283" s="195"/>
      <c r="BF283" s="195"/>
      <c r="BG283" s="195"/>
      <c r="BH283" s="195"/>
      <c r="BI283" s="195"/>
      <c r="BJ283" s="195"/>
      <c r="BK283" s="195"/>
      <c r="BL283" s="195"/>
      <c r="BM283" s="195"/>
      <c r="BN283" s="195"/>
      <c r="BO283" s="195"/>
      <c r="BP283" s="195"/>
      <c r="BQ283" s="195"/>
      <c r="BR283" s="195"/>
      <c r="BS283" s="195"/>
      <c r="BT283" s="195"/>
      <c r="BU283" s="195"/>
      <c r="BV283" s="195"/>
      <c r="BW283" s="195"/>
      <c r="BX283" s="195"/>
      <c r="BY283" s="195"/>
      <c r="BZ283" s="195"/>
      <c r="CA283" s="195"/>
      <c r="CB283" s="195"/>
      <c r="CC283" s="195"/>
      <c r="CD283" s="195"/>
      <c r="CE283" s="195"/>
      <c r="CF283" s="195"/>
      <c r="CG283" s="195"/>
      <c r="CH283" s="195"/>
      <c r="CI283" s="195"/>
      <c r="CJ283" s="195"/>
      <c r="CK283" s="195"/>
      <c r="CL283" s="195"/>
      <c r="CM283" s="195"/>
      <c r="CN283" s="195"/>
      <c r="CO283" s="195"/>
      <c r="CP283" s="195"/>
      <c r="CQ283" s="195"/>
    </row>
    <row r="284" spans="16:95" x14ac:dyDescent="0.35">
      <c r="P284" s="195"/>
      <c r="Q284" s="195"/>
      <c r="R284" s="195"/>
      <c r="S284" s="195"/>
      <c r="T284" s="195"/>
      <c r="U284" s="195"/>
      <c r="V284" s="195"/>
      <c r="W284" s="195"/>
      <c r="X284" s="195"/>
      <c r="Y284" s="195"/>
      <c r="Z284" s="195"/>
      <c r="AA284" s="195"/>
      <c r="AB284" s="195"/>
      <c r="AC284" s="195"/>
      <c r="AD284" s="195"/>
      <c r="AE284" s="195"/>
      <c r="AF284" s="195"/>
      <c r="AG284" s="195"/>
      <c r="AH284" s="195"/>
      <c r="AI284" s="195"/>
      <c r="AJ284" s="195"/>
      <c r="AK284" s="195"/>
      <c r="AL284" s="195"/>
      <c r="AM284" s="195"/>
      <c r="AN284" s="195"/>
      <c r="AO284" s="195"/>
      <c r="AP284" s="195"/>
      <c r="AQ284" s="195"/>
      <c r="AR284" s="195"/>
      <c r="AS284" s="195"/>
      <c r="AT284" s="195"/>
      <c r="AU284" s="195"/>
      <c r="AV284" s="195"/>
      <c r="AW284" s="195"/>
      <c r="AX284" s="195"/>
      <c r="AY284" s="195"/>
      <c r="AZ284" s="195"/>
      <c r="BA284" s="195"/>
      <c r="BB284" s="195"/>
      <c r="BC284" s="195"/>
      <c r="BD284" s="195"/>
      <c r="BE284" s="195"/>
      <c r="BF284" s="195"/>
      <c r="BG284" s="195"/>
      <c r="BH284" s="195"/>
      <c r="BI284" s="195"/>
      <c r="BJ284" s="195"/>
      <c r="BK284" s="195"/>
      <c r="BL284" s="195"/>
      <c r="BM284" s="195"/>
      <c r="BN284" s="195"/>
      <c r="BO284" s="195"/>
      <c r="BP284" s="195"/>
      <c r="BQ284" s="195"/>
      <c r="BR284" s="195"/>
      <c r="BS284" s="195"/>
      <c r="BT284" s="195"/>
      <c r="BU284" s="195"/>
      <c r="BV284" s="195"/>
      <c r="BW284" s="195"/>
      <c r="BX284" s="195"/>
      <c r="BY284" s="195"/>
      <c r="BZ284" s="195"/>
      <c r="CA284" s="195"/>
      <c r="CB284" s="195"/>
      <c r="CC284" s="195"/>
      <c r="CD284" s="195"/>
      <c r="CE284" s="195"/>
      <c r="CF284" s="195"/>
      <c r="CG284" s="195"/>
      <c r="CH284" s="195"/>
      <c r="CI284" s="195"/>
      <c r="CJ284" s="195"/>
      <c r="CK284" s="195"/>
      <c r="CL284" s="195"/>
      <c r="CM284" s="195"/>
      <c r="CN284" s="195"/>
      <c r="CO284" s="195"/>
      <c r="CP284" s="195"/>
      <c r="CQ284" s="195"/>
    </row>
    <row r="285" spans="16:95" x14ac:dyDescent="0.35">
      <c r="P285" s="195"/>
      <c r="Q285" s="195"/>
      <c r="R285" s="195"/>
      <c r="S285" s="195"/>
      <c r="T285" s="195"/>
      <c r="U285" s="195"/>
      <c r="V285" s="195"/>
      <c r="W285" s="195"/>
      <c r="X285" s="195"/>
      <c r="Y285" s="195"/>
      <c r="Z285" s="195"/>
      <c r="AA285" s="195"/>
      <c r="AB285" s="195"/>
      <c r="AC285" s="195"/>
      <c r="AD285" s="195"/>
      <c r="AE285" s="195"/>
      <c r="AF285" s="195"/>
      <c r="AG285" s="195"/>
      <c r="AH285" s="195"/>
      <c r="AI285" s="195"/>
      <c r="AJ285" s="195"/>
      <c r="AK285" s="195"/>
      <c r="AL285" s="195"/>
      <c r="AM285" s="195"/>
      <c r="AN285" s="195"/>
      <c r="AO285" s="195"/>
      <c r="AP285" s="195"/>
      <c r="AQ285" s="195"/>
      <c r="AR285" s="195"/>
      <c r="AS285" s="195"/>
      <c r="AT285" s="195"/>
      <c r="AU285" s="195"/>
      <c r="AV285" s="195"/>
      <c r="AW285" s="195"/>
      <c r="AX285" s="195"/>
      <c r="AY285" s="195"/>
      <c r="AZ285" s="195"/>
      <c r="BA285" s="195"/>
      <c r="BB285" s="195"/>
      <c r="BC285" s="195"/>
      <c r="BD285" s="195"/>
      <c r="BE285" s="195"/>
      <c r="BF285" s="195"/>
      <c r="BG285" s="195"/>
      <c r="BH285" s="195"/>
      <c r="BI285" s="195"/>
      <c r="BJ285" s="195"/>
      <c r="BK285" s="195"/>
      <c r="BL285" s="195"/>
      <c r="BM285" s="195"/>
      <c r="BN285" s="195"/>
      <c r="BO285" s="195"/>
      <c r="BP285" s="195"/>
      <c r="BQ285" s="195"/>
      <c r="BR285" s="195"/>
      <c r="BS285" s="195"/>
      <c r="BT285" s="195"/>
      <c r="BU285" s="195"/>
      <c r="BV285" s="195"/>
      <c r="BW285" s="195"/>
      <c r="BX285" s="195"/>
      <c r="BY285" s="195"/>
      <c r="BZ285" s="195"/>
      <c r="CA285" s="195"/>
      <c r="CB285" s="195"/>
      <c r="CC285" s="195"/>
      <c r="CD285" s="195"/>
      <c r="CE285" s="195"/>
      <c r="CF285" s="195"/>
      <c r="CG285" s="195"/>
      <c r="CH285" s="195"/>
      <c r="CI285" s="195"/>
      <c r="CJ285" s="195"/>
      <c r="CK285" s="195"/>
      <c r="CL285" s="195"/>
      <c r="CM285" s="195"/>
      <c r="CN285" s="195"/>
      <c r="CO285" s="195"/>
      <c r="CP285" s="195"/>
      <c r="CQ285" s="195"/>
    </row>
    <row r="286" spans="16:95" x14ac:dyDescent="0.35">
      <c r="P286" s="195"/>
      <c r="Q286" s="195"/>
      <c r="R286" s="195"/>
      <c r="S286" s="195"/>
      <c r="T286" s="195"/>
      <c r="U286" s="195"/>
      <c r="V286" s="195"/>
      <c r="W286" s="195"/>
      <c r="X286" s="195"/>
      <c r="Y286" s="195"/>
      <c r="Z286" s="195"/>
      <c r="AA286" s="195"/>
      <c r="AB286" s="195"/>
      <c r="AC286" s="195"/>
      <c r="AD286" s="195"/>
      <c r="AE286" s="195"/>
      <c r="AF286" s="195"/>
      <c r="AG286" s="195"/>
      <c r="AH286" s="195"/>
      <c r="AI286" s="195"/>
      <c r="AJ286" s="195"/>
      <c r="AK286" s="195"/>
      <c r="AL286" s="195"/>
      <c r="AM286" s="195"/>
      <c r="AN286" s="195"/>
      <c r="AO286" s="195"/>
      <c r="AP286" s="195"/>
      <c r="AQ286" s="195"/>
      <c r="AR286" s="195"/>
      <c r="AS286" s="195"/>
      <c r="AT286" s="195"/>
      <c r="AU286" s="195"/>
      <c r="AV286" s="195"/>
      <c r="AW286" s="195"/>
      <c r="AX286" s="195"/>
      <c r="AY286" s="195"/>
      <c r="AZ286" s="195"/>
      <c r="BA286" s="195"/>
      <c r="BB286" s="195"/>
      <c r="BC286" s="195"/>
      <c r="BD286" s="195"/>
      <c r="BE286" s="195"/>
      <c r="BF286" s="195"/>
      <c r="BG286" s="195"/>
      <c r="BH286" s="195"/>
      <c r="BI286" s="195"/>
      <c r="BJ286" s="195"/>
      <c r="BK286" s="195"/>
      <c r="BL286" s="195"/>
      <c r="BM286" s="195"/>
      <c r="BN286" s="195"/>
      <c r="BO286" s="195"/>
      <c r="BP286" s="195"/>
      <c r="BQ286" s="195"/>
      <c r="BR286" s="195"/>
      <c r="BS286" s="195"/>
      <c r="BT286" s="195"/>
      <c r="BU286" s="195"/>
      <c r="BV286" s="195"/>
      <c r="BW286" s="195"/>
      <c r="BX286" s="195"/>
      <c r="BY286" s="195"/>
      <c r="BZ286" s="195"/>
      <c r="CA286" s="195"/>
      <c r="CB286" s="195"/>
      <c r="CC286" s="195"/>
      <c r="CD286" s="195"/>
      <c r="CE286" s="195"/>
      <c r="CF286" s="195"/>
      <c r="CG286" s="195"/>
      <c r="CH286" s="195"/>
      <c r="CI286" s="195"/>
      <c r="CJ286" s="195"/>
      <c r="CK286" s="195"/>
      <c r="CL286" s="195"/>
      <c r="CM286" s="195"/>
      <c r="CN286" s="195"/>
      <c r="CO286" s="195"/>
      <c r="CP286" s="195"/>
      <c r="CQ286" s="195"/>
    </row>
    <row r="287" spans="16:95" x14ac:dyDescent="0.35">
      <c r="P287" s="195"/>
      <c r="Q287" s="195"/>
      <c r="R287" s="195"/>
      <c r="S287" s="195"/>
      <c r="T287" s="195"/>
      <c r="U287" s="195"/>
      <c r="V287" s="195"/>
      <c r="W287" s="195"/>
      <c r="X287" s="195"/>
      <c r="Y287" s="195"/>
      <c r="Z287" s="195"/>
      <c r="AA287" s="195"/>
      <c r="AB287" s="195"/>
      <c r="AC287" s="195"/>
      <c r="AD287" s="195"/>
      <c r="AE287" s="195"/>
      <c r="AF287" s="195"/>
      <c r="AG287" s="195"/>
      <c r="AH287" s="195"/>
      <c r="AI287" s="195"/>
      <c r="AJ287" s="195"/>
      <c r="AK287" s="195"/>
      <c r="AL287" s="195"/>
      <c r="AM287" s="195"/>
      <c r="AN287" s="195"/>
      <c r="AO287" s="195"/>
      <c r="AP287" s="195"/>
      <c r="AQ287" s="195"/>
      <c r="AR287" s="195"/>
      <c r="AS287" s="195"/>
      <c r="AT287" s="195"/>
      <c r="AU287" s="195"/>
      <c r="AV287" s="195"/>
      <c r="AW287" s="195"/>
      <c r="AX287" s="195"/>
      <c r="AY287" s="195"/>
      <c r="AZ287" s="195"/>
      <c r="BA287" s="195"/>
      <c r="BB287" s="195"/>
      <c r="BC287" s="195"/>
      <c r="BD287" s="195"/>
      <c r="BE287" s="195"/>
      <c r="BF287" s="195"/>
      <c r="BG287" s="195"/>
      <c r="BH287" s="195"/>
      <c r="BI287" s="195"/>
      <c r="BJ287" s="195"/>
      <c r="BK287" s="195"/>
      <c r="BL287" s="195"/>
      <c r="BM287" s="195"/>
      <c r="BN287" s="195"/>
      <c r="BO287" s="195"/>
      <c r="BP287" s="195"/>
      <c r="BQ287" s="195"/>
      <c r="BR287" s="195"/>
      <c r="BS287" s="195"/>
      <c r="BT287" s="195"/>
      <c r="BU287" s="195"/>
      <c r="BV287" s="195"/>
      <c r="BW287" s="195"/>
      <c r="BX287" s="195"/>
      <c r="BY287" s="195"/>
      <c r="BZ287" s="195"/>
      <c r="CA287" s="195"/>
      <c r="CB287" s="195"/>
      <c r="CC287" s="195"/>
      <c r="CD287" s="195"/>
      <c r="CE287" s="195"/>
      <c r="CF287" s="195"/>
      <c r="CG287" s="195"/>
      <c r="CH287" s="195"/>
      <c r="CI287" s="195"/>
      <c r="CJ287" s="195"/>
      <c r="CK287" s="195"/>
      <c r="CL287" s="195"/>
      <c r="CM287" s="195"/>
      <c r="CN287" s="195"/>
      <c r="CO287" s="195"/>
      <c r="CP287" s="195"/>
      <c r="CQ287" s="195"/>
    </row>
    <row r="288" spans="16:95" x14ac:dyDescent="0.35">
      <c r="P288" s="195"/>
      <c r="Q288" s="195"/>
      <c r="R288" s="195"/>
      <c r="S288" s="195"/>
      <c r="T288" s="195"/>
      <c r="U288" s="195"/>
      <c r="V288" s="195"/>
      <c r="W288" s="195"/>
      <c r="X288" s="195"/>
      <c r="Y288" s="195"/>
      <c r="Z288" s="195"/>
      <c r="AA288" s="195"/>
      <c r="AB288" s="195"/>
      <c r="AC288" s="195"/>
      <c r="AD288" s="195"/>
      <c r="AE288" s="195"/>
      <c r="AF288" s="195"/>
      <c r="AG288" s="195"/>
      <c r="AH288" s="195"/>
      <c r="AI288" s="195"/>
      <c r="AJ288" s="195"/>
      <c r="AK288" s="195"/>
      <c r="AL288" s="195"/>
      <c r="AM288" s="195"/>
      <c r="AN288" s="195"/>
      <c r="AO288" s="195"/>
      <c r="AP288" s="195"/>
      <c r="AQ288" s="195"/>
      <c r="AR288" s="195"/>
      <c r="AS288" s="195"/>
      <c r="AT288" s="195"/>
      <c r="AU288" s="195"/>
      <c r="AV288" s="195"/>
      <c r="AW288" s="195"/>
      <c r="AX288" s="195"/>
      <c r="AY288" s="195"/>
      <c r="AZ288" s="195"/>
      <c r="BA288" s="195"/>
      <c r="BB288" s="195"/>
      <c r="BC288" s="195"/>
      <c r="BD288" s="195"/>
      <c r="BE288" s="195"/>
      <c r="BF288" s="195"/>
      <c r="BG288" s="195"/>
      <c r="BH288" s="195"/>
      <c r="BI288" s="195"/>
      <c r="BJ288" s="195"/>
      <c r="BK288" s="195"/>
      <c r="BL288" s="195"/>
      <c r="BM288" s="195"/>
      <c r="BN288" s="195"/>
      <c r="BO288" s="195"/>
      <c r="BP288" s="195"/>
      <c r="BQ288" s="195"/>
      <c r="BR288" s="195"/>
      <c r="BS288" s="195"/>
      <c r="BT288" s="195"/>
      <c r="BU288" s="195"/>
      <c r="BV288" s="195"/>
      <c r="BW288" s="195"/>
      <c r="BX288" s="195"/>
      <c r="BY288" s="195"/>
      <c r="BZ288" s="195"/>
      <c r="CA288" s="195"/>
      <c r="CB288" s="195"/>
      <c r="CC288" s="195"/>
      <c r="CD288" s="195"/>
      <c r="CE288" s="195"/>
      <c r="CF288" s="195"/>
      <c r="CG288" s="195"/>
      <c r="CH288" s="195"/>
      <c r="CI288" s="195"/>
      <c r="CJ288" s="195"/>
      <c r="CK288" s="195"/>
      <c r="CL288" s="195"/>
      <c r="CM288" s="195"/>
      <c r="CN288" s="195"/>
      <c r="CO288" s="195"/>
      <c r="CP288" s="195"/>
      <c r="CQ288" s="195"/>
    </row>
    <row r="289" spans="16:95" x14ac:dyDescent="0.35">
      <c r="P289" s="195"/>
      <c r="Q289" s="195"/>
      <c r="R289" s="195"/>
      <c r="S289" s="195"/>
      <c r="T289" s="195"/>
      <c r="U289" s="195"/>
      <c r="V289" s="195"/>
      <c r="W289" s="195"/>
      <c r="X289" s="195"/>
      <c r="Y289" s="195"/>
      <c r="Z289" s="195"/>
      <c r="AA289" s="195"/>
      <c r="AB289" s="195"/>
      <c r="AC289" s="195"/>
      <c r="AD289" s="195"/>
      <c r="AE289" s="195"/>
      <c r="AF289" s="195"/>
      <c r="AG289" s="195"/>
      <c r="AH289" s="195"/>
      <c r="AI289" s="195"/>
      <c r="AJ289" s="195"/>
      <c r="AK289" s="195"/>
      <c r="AL289" s="195"/>
      <c r="AM289" s="195"/>
      <c r="AN289" s="195"/>
      <c r="AO289" s="195"/>
      <c r="AP289" s="195"/>
      <c r="AQ289" s="195"/>
      <c r="AR289" s="195"/>
      <c r="AS289" s="195"/>
      <c r="AT289" s="195"/>
      <c r="AU289" s="195"/>
      <c r="AV289" s="195"/>
      <c r="AW289" s="195"/>
      <c r="AX289" s="195"/>
      <c r="AY289" s="195"/>
      <c r="AZ289" s="195"/>
      <c r="BA289" s="195"/>
      <c r="BB289" s="195"/>
      <c r="BC289" s="195"/>
      <c r="BD289" s="195"/>
      <c r="BE289" s="195"/>
      <c r="BF289" s="195"/>
      <c r="BG289" s="195"/>
      <c r="BH289" s="195"/>
      <c r="BI289" s="195"/>
      <c r="BJ289" s="195"/>
      <c r="BK289" s="195"/>
      <c r="BL289" s="195"/>
      <c r="BM289" s="195"/>
      <c r="BN289" s="195"/>
      <c r="BO289" s="195"/>
      <c r="BP289" s="195"/>
      <c r="BQ289" s="195"/>
      <c r="BR289" s="195"/>
      <c r="BS289" s="195"/>
      <c r="BT289" s="195"/>
      <c r="BU289" s="195"/>
      <c r="BV289" s="195"/>
      <c r="BW289" s="195"/>
      <c r="BX289" s="195"/>
      <c r="BY289" s="195"/>
      <c r="BZ289" s="195"/>
      <c r="CA289" s="195"/>
      <c r="CB289" s="195"/>
      <c r="CC289" s="195"/>
      <c r="CD289" s="195"/>
      <c r="CE289" s="195"/>
      <c r="CF289" s="195"/>
      <c r="CG289" s="195"/>
      <c r="CH289" s="195"/>
      <c r="CI289" s="195"/>
      <c r="CJ289" s="195"/>
      <c r="CK289" s="195"/>
      <c r="CL289" s="195"/>
      <c r="CM289" s="195"/>
      <c r="CN289" s="195"/>
      <c r="CO289" s="195"/>
      <c r="CP289" s="195"/>
      <c r="CQ289" s="195"/>
    </row>
    <row r="290" spans="16:95" x14ac:dyDescent="0.35">
      <c r="P290" s="195"/>
      <c r="Q290" s="195"/>
      <c r="R290" s="195"/>
      <c r="S290" s="195"/>
      <c r="T290" s="195"/>
      <c r="U290" s="195"/>
      <c r="V290" s="195"/>
      <c r="W290" s="195"/>
      <c r="X290" s="195"/>
      <c r="Y290" s="195"/>
      <c r="Z290" s="195"/>
      <c r="AA290" s="195"/>
      <c r="AB290" s="195"/>
      <c r="AC290" s="195"/>
      <c r="AD290" s="195"/>
      <c r="AE290" s="195"/>
      <c r="AF290" s="195"/>
      <c r="AG290" s="195"/>
      <c r="AH290" s="195"/>
      <c r="AI290" s="195"/>
      <c r="AJ290" s="195"/>
      <c r="AK290" s="195"/>
      <c r="AL290" s="195"/>
      <c r="AM290" s="195"/>
      <c r="AN290" s="195"/>
      <c r="AO290" s="195"/>
      <c r="AP290" s="195"/>
      <c r="AQ290" s="195"/>
      <c r="AR290" s="195"/>
      <c r="AS290" s="195"/>
      <c r="AT290" s="195"/>
      <c r="AU290" s="195"/>
      <c r="AV290" s="195"/>
      <c r="AW290" s="195"/>
      <c r="AX290" s="195"/>
      <c r="AY290" s="195"/>
      <c r="AZ290" s="195"/>
      <c r="BA290" s="195"/>
      <c r="BB290" s="195"/>
      <c r="BC290" s="195"/>
      <c r="BD290" s="195"/>
      <c r="BE290" s="195"/>
      <c r="BF290" s="195"/>
      <c r="BG290" s="195"/>
      <c r="BH290" s="195"/>
      <c r="BI290" s="195"/>
      <c r="BJ290" s="195"/>
      <c r="BK290" s="195"/>
      <c r="BL290" s="195"/>
      <c r="BM290" s="195"/>
      <c r="BN290" s="195"/>
      <c r="BO290" s="195"/>
      <c r="BP290" s="195"/>
      <c r="BQ290" s="195"/>
      <c r="BR290" s="195"/>
      <c r="BS290" s="195"/>
      <c r="BT290" s="195"/>
      <c r="BU290" s="195"/>
      <c r="BV290" s="195"/>
      <c r="BW290" s="195"/>
      <c r="BX290" s="195"/>
      <c r="BY290" s="195"/>
      <c r="BZ290" s="195"/>
      <c r="CA290" s="195"/>
      <c r="CB290" s="195"/>
      <c r="CC290" s="195"/>
      <c r="CD290" s="195"/>
      <c r="CE290" s="195"/>
      <c r="CF290" s="195"/>
      <c r="CG290" s="195"/>
      <c r="CH290" s="195"/>
      <c r="CI290" s="195"/>
      <c r="CJ290" s="195"/>
      <c r="CK290" s="195"/>
      <c r="CL290" s="195"/>
      <c r="CM290" s="195"/>
      <c r="CN290" s="195"/>
      <c r="CO290" s="195"/>
      <c r="CP290" s="195"/>
      <c r="CQ290" s="195"/>
    </row>
    <row r="291" spans="16:95" x14ac:dyDescent="0.35">
      <c r="P291" s="195"/>
      <c r="Q291" s="195"/>
      <c r="R291" s="195"/>
      <c r="S291" s="195"/>
      <c r="T291" s="195"/>
      <c r="U291" s="195"/>
      <c r="V291" s="195"/>
      <c r="W291" s="195"/>
      <c r="X291" s="195"/>
      <c r="Y291" s="195"/>
      <c r="Z291" s="195"/>
      <c r="AA291" s="195"/>
      <c r="AB291" s="195"/>
      <c r="AC291" s="195"/>
      <c r="AD291" s="195"/>
      <c r="AE291" s="195"/>
      <c r="AF291" s="195"/>
      <c r="AG291" s="195"/>
      <c r="AH291" s="195"/>
      <c r="AI291" s="195"/>
      <c r="AJ291" s="195"/>
      <c r="AK291" s="195"/>
      <c r="AL291" s="195"/>
      <c r="AM291" s="195"/>
      <c r="AN291" s="195"/>
      <c r="AO291" s="195"/>
      <c r="AP291" s="195"/>
      <c r="AQ291" s="195"/>
      <c r="AR291" s="195"/>
      <c r="AS291" s="195"/>
      <c r="AT291" s="195"/>
      <c r="AU291" s="195"/>
      <c r="AV291" s="195"/>
      <c r="AW291" s="195"/>
      <c r="AX291" s="195"/>
      <c r="AY291" s="195"/>
      <c r="AZ291" s="195"/>
      <c r="BA291" s="195"/>
      <c r="BB291" s="195"/>
      <c r="BC291" s="195"/>
      <c r="BD291" s="195"/>
      <c r="BE291" s="195"/>
      <c r="BF291" s="195"/>
      <c r="BG291" s="195"/>
      <c r="BH291" s="195"/>
      <c r="BI291" s="195"/>
      <c r="BJ291" s="195"/>
      <c r="BK291" s="195"/>
      <c r="BL291" s="195"/>
      <c r="BM291" s="195"/>
      <c r="BN291" s="195"/>
      <c r="BO291" s="195"/>
      <c r="BP291" s="195"/>
      <c r="BQ291" s="195"/>
      <c r="BR291" s="195"/>
      <c r="BS291" s="195"/>
      <c r="BT291" s="195"/>
      <c r="BU291" s="195"/>
      <c r="BV291" s="195"/>
      <c r="BW291" s="195"/>
      <c r="BX291" s="195"/>
      <c r="BY291" s="195"/>
      <c r="BZ291" s="195"/>
      <c r="CA291" s="195"/>
      <c r="CB291" s="195"/>
      <c r="CC291" s="195"/>
      <c r="CD291" s="195"/>
      <c r="CE291" s="195"/>
      <c r="CF291" s="195"/>
      <c r="CG291" s="195"/>
      <c r="CH291" s="195"/>
      <c r="CI291" s="195"/>
      <c r="CJ291" s="195"/>
      <c r="CK291" s="195"/>
      <c r="CL291" s="195"/>
      <c r="CM291" s="195"/>
      <c r="CN291" s="195"/>
      <c r="CO291" s="195"/>
      <c r="CP291" s="195"/>
      <c r="CQ291" s="195"/>
    </row>
    <row r="292" spans="16:95" x14ac:dyDescent="0.35">
      <c r="P292" s="195"/>
      <c r="Q292" s="195"/>
      <c r="R292" s="195"/>
      <c r="S292" s="195"/>
      <c r="T292" s="195"/>
      <c r="U292" s="195"/>
      <c r="V292" s="195"/>
      <c r="W292" s="195"/>
      <c r="X292" s="195"/>
      <c r="Y292" s="195"/>
      <c r="Z292" s="195"/>
      <c r="AA292" s="195"/>
      <c r="AB292" s="195"/>
      <c r="AC292" s="195"/>
      <c r="AD292" s="195"/>
      <c r="AE292" s="195"/>
      <c r="AF292" s="195"/>
      <c r="AG292" s="195"/>
      <c r="AH292" s="195"/>
      <c r="AI292" s="195"/>
      <c r="AJ292" s="195"/>
      <c r="AK292" s="195"/>
      <c r="AL292" s="195"/>
      <c r="AM292" s="195"/>
      <c r="AN292" s="195"/>
      <c r="AO292" s="195"/>
      <c r="AP292" s="195"/>
      <c r="AQ292" s="195"/>
      <c r="AR292" s="195"/>
      <c r="AS292" s="195"/>
      <c r="AT292" s="195"/>
      <c r="AU292" s="195"/>
      <c r="AV292" s="195"/>
      <c r="AW292" s="195"/>
      <c r="AX292" s="195"/>
      <c r="AY292" s="195"/>
      <c r="AZ292" s="195"/>
      <c r="BA292" s="195"/>
      <c r="BB292" s="195"/>
      <c r="BC292" s="195"/>
      <c r="BD292" s="195"/>
      <c r="BE292" s="195"/>
      <c r="BF292" s="195"/>
      <c r="BG292" s="195"/>
      <c r="BH292" s="195"/>
      <c r="BI292" s="195"/>
      <c r="BJ292" s="195"/>
      <c r="BK292" s="195"/>
      <c r="BL292" s="195"/>
      <c r="BM292" s="195"/>
      <c r="BN292" s="195"/>
      <c r="BO292" s="195"/>
      <c r="BP292" s="195"/>
      <c r="BQ292" s="195"/>
      <c r="BR292" s="195"/>
      <c r="BS292" s="195"/>
      <c r="BT292" s="195"/>
      <c r="BU292" s="195"/>
      <c r="BV292" s="195"/>
      <c r="BW292" s="195"/>
      <c r="BX292" s="195"/>
      <c r="BY292" s="195"/>
      <c r="BZ292" s="195"/>
      <c r="CA292" s="195"/>
      <c r="CB292" s="195"/>
      <c r="CC292" s="195"/>
      <c r="CD292" s="195"/>
      <c r="CE292" s="195"/>
      <c r="CF292" s="195"/>
      <c r="CG292" s="195"/>
      <c r="CH292" s="195"/>
      <c r="CI292" s="195"/>
      <c r="CJ292" s="195"/>
      <c r="CK292" s="195"/>
      <c r="CL292" s="195"/>
      <c r="CM292" s="195"/>
      <c r="CN292" s="195"/>
      <c r="CO292" s="195"/>
      <c r="CP292" s="195"/>
      <c r="CQ292" s="195"/>
    </row>
    <row r="293" spans="16:95" x14ac:dyDescent="0.35">
      <c r="P293" s="195"/>
      <c r="Q293" s="195"/>
      <c r="R293" s="195"/>
      <c r="S293" s="195"/>
      <c r="T293" s="195"/>
      <c r="U293" s="195"/>
      <c r="V293" s="195"/>
      <c r="W293" s="195"/>
      <c r="X293" s="195"/>
      <c r="Y293" s="195"/>
      <c r="Z293" s="195"/>
      <c r="AA293" s="195"/>
      <c r="AB293" s="195"/>
      <c r="AC293" s="195"/>
      <c r="AD293" s="195"/>
      <c r="AE293" s="195"/>
      <c r="AF293" s="195"/>
      <c r="AG293" s="195"/>
      <c r="AH293" s="195"/>
      <c r="AI293" s="195"/>
      <c r="AJ293" s="195"/>
      <c r="AK293" s="195"/>
      <c r="AL293" s="195"/>
      <c r="AM293" s="195"/>
      <c r="AN293" s="195"/>
      <c r="AO293" s="195"/>
      <c r="AP293" s="195"/>
      <c r="AQ293" s="195"/>
      <c r="AR293" s="195"/>
      <c r="AS293" s="195"/>
      <c r="AT293" s="195"/>
      <c r="AU293" s="195"/>
      <c r="AV293" s="195"/>
      <c r="AW293" s="195"/>
      <c r="AX293" s="195"/>
      <c r="AY293" s="195"/>
      <c r="AZ293" s="195"/>
      <c r="BA293" s="195"/>
      <c r="BB293" s="195"/>
      <c r="BC293" s="195"/>
      <c r="BD293" s="195"/>
      <c r="BE293" s="195"/>
      <c r="BF293" s="195"/>
      <c r="BG293" s="195"/>
      <c r="BH293" s="195"/>
      <c r="BI293" s="195"/>
      <c r="BJ293" s="195"/>
      <c r="BK293" s="195"/>
      <c r="BL293" s="195"/>
      <c r="BM293" s="195"/>
      <c r="BN293" s="195"/>
      <c r="BO293" s="195"/>
      <c r="BP293" s="195"/>
      <c r="BQ293" s="195"/>
      <c r="BR293" s="195"/>
      <c r="BS293" s="195"/>
      <c r="BT293" s="195"/>
      <c r="BU293" s="195"/>
      <c r="BV293" s="195"/>
      <c r="BW293" s="195"/>
      <c r="BX293" s="195"/>
      <c r="BY293" s="195"/>
      <c r="BZ293" s="195"/>
      <c r="CA293" s="195"/>
      <c r="CB293" s="195"/>
      <c r="CC293" s="195"/>
      <c r="CD293" s="195"/>
      <c r="CE293" s="195"/>
      <c r="CF293" s="195"/>
      <c r="CG293" s="195"/>
      <c r="CH293" s="195"/>
      <c r="CI293" s="195"/>
      <c r="CJ293" s="195"/>
      <c r="CK293" s="195"/>
      <c r="CL293" s="195"/>
      <c r="CM293" s="195"/>
      <c r="CN293" s="195"/>
      <c r="CO293" s="195"/>
      <c r="CP293" s="195"/>
      <c r="CQ293" s="195"/>
    </row>
    <row r="294" spans="16:95" x14ac:dyDescent="0.35">
      <c r="P294" s="195"/>
      <c r="Q294" s="195"/>
      <c r="R294" s="195"/>
      <c r="S294" s="195"/>
      <c r="T294" s="195"/>
      <c r="U294" s="195"/>
      <c r="V294" s="195"/>
      <c r="W294" s="195"/>
      <c r="X294" s="195"/>
      <c r="Y294" s="195"/>
      <c r="Z294" s="195"/>
      <c r="AA294" s="195"/>
      <c r="AB294" s="195"/>
      <c r="AC294" s="195"/>
      <c r="AD294" s="195"/>
      <c r="AE294" s="195"/>
      <c r="AF294" s="195"/>
      <c r="AG294" s="195"/>
      <c r="AH294" s="195"/>
      <c r="AI294" s="195"/>
      <c r="AJ294" s="195"/>
      <c r="AK294" s="195"/>
      <c r="AL294" s="195"/>
      <c r="AM294" s="195"/>
      <c r="AN294" s="195"/>
      <c r="AO294" s="195"/>
      <c r="AP294" s="195"/>
      <c r="AQ294" s="195"/>
      <c r="AR294" s="195"/>
      <c r="AS294" s="195"/>
      <c r="AT294" s="195"/>
      <c r="AU294" s="195"/>
      <c r="AV294" s="195"/>
      <c r="AW294" s="195"/>
      <c r="AX294" s="195"/>
      <c r="AY294" s="195"/>
      <c r="AZ294" s="195"/>
      <c r="BA294" s="195"/>
      <c r="BB294" s="195"/>
      <c r="BC294" s="195"/>
      <c r="BD294" s="195"/>
      <c r="BE294" s="195"/>
      <c r="BF294" s="195"/>
      <c r="BG294" s="195"/>
      <c r="BH294" s="195"/>
      <c r="BI294" s="195"/>
      <c r="BJ294" s="195"/>
      <c r="BK294" s="195"/>
      <c r="BL294" s="195"/>
      <c r="BM294" s="195"/>
      <c r="BN294" s="195"/>
      <c r="BO294" s="195"/>
      <c r="BP294" s="195"/>
      <c r="BQ294" s="195"/>
      <c r="BR294" s="195"/>
      <c r="BS294" s="195"/>
      <c r="BT294" s="195"/>
      <c r="BU294" s="195"/>
      <c r="BV294" s="195"/>
      <c r="BW294" s="195"/>
      <c r="BX294" s="195"/>
      <c r="BY294" s="195"/>
      <c r="BZ294" s="195"/>
      <c r="CA294" s="195"/>
      <c r="CB294" s="195"/>
      <c r="CC294" s="195"/>
      <c r="CD294" s="195"/>
      <c r="CE294" s="195"/>
      <c r="CF294" s="195"/>
      <c r="CG294" s="195"/>
      <c r="CH294" s="195"/>
      <c r="CI294" s="195"/>
      <c r="CJ294" s="195"/>
      <c r="CK294" s="195"/>
      <c r="CL294" s="195"/>
      <c r="CM294" s="195"/>
      <c r="CN294" s="195"/>
      <c r="CO294" s="195"/>
      <c r="CP294" s="195"/>
      <c r="CQ294" s="195"/>
    </row>
    <row r="295" spans="16:95" x14ac:dyDescent="0.35">
      <c r="P295" s="195"/>
      <c r="Q295" s="195"/>
      <c r="R295" s="195"/>
      <c r="S295" s="195"/>
      <c r="T295" s="195"/>
      <c r="U295" s="195"/>
      <c r="V295" s="195"/>
      <c r="W295" s="195"/>
      <c r="X295" s="195"/>
      <c r="Y295" s="195"/>
      <c r="Z295" s="195"/>
      <c r="AA295" s="195"/>
      <c r="AB295" s="195"/>
      <c r="AC295" s="195"/>
      <c r="AD295" s="195"/>
      <c r="AE295" s="195"/>
      <c r="AF295" s="195"/>
      <c r="AG295" s="195"/>
      <c r="AH295" s="195"/>
      <c r="AI295" s="195"/>
      <c r="AJ295" s="195"/>
      <c r="AK295" s="195"/>
      <c r="AL295" s="195"/>
      <c r="AM295" s="195"/>
      <c r="AN295" s="195"/>
      <c r="AO295" s="195"/>
      <c r="AP295" s="195"/>
      <c r="AQ295" s="195"/>
      <c r="AR295" s="195"/>
      <c r="AS295" s="195"/>
      <c r="AT295" s="195"/>
      <c r="AU295" s="195"/>
      <c r="AV295" s="195"/>
      <c r="AW295" s="195"/>
      <c r="AX295" s="195"/>
      <c r="AY295" s="195"/>
      <c r="AZ295" s="195"/>
      <c r="BA295" s="195"/>
      <c r="BB295" s="195"/>
      <c r="BC295" s="195"/>
      <c r="BD295" s="195"/>
      <c r="BE295" s="195"/>
      <c r="BF295" s="195"/>
      <c r="BG295" s="195"/>
      <c r="BH295" s="195"/>
      <c r="BI295" s="195"/>
      <c r="BJ295" s="195"/>
      <c r="BK295" s="195"/>
      <c r="BL295" s="195"/>
      <c r="BM295" s="195"/>
      <c r="BN295" s="195"/>
      <c r="BO295" s="195"/>
      <c r="BP295" s="195"/>
      <c r="BQ295" s="195"/>
      <c r="BR295" s="195"/>
      <c r="BS295" s="195"/>
      <c r="BT295" s="195"/>
      <c r="BU295" s="195"/>
      <c r="BV295" s="195"/>
      <c r="BW295" s="195"/>
      <c r="BX295" s="195"/>
      <c r="BY295" s="195"/>
      <c r="BZ295" s="195"/>
      <c r="CA295" s="195"/>
      <c r="CB295" s="195"/>
      <c r="CC295" s="195"/>
      <c r="CD295" s="195"/>
      <c r="CE295" s="195"/>
      <c r="CF295" s="195"/>
      <c r="CG295" s="195"/>
      <c r="CH295" s="195"/>
      <c r="CI295" s="195"/>
      <c r="CJ295" s="195"/>
      <c r="CK295" s="195"/>
      <c r="CL295" s="195"/>
      <c r="CM295" s="195"/>
      <c r="CN295" s="195"/>
      <c r="CO295" s="195"/>
      <c r="CP295" s="195"/>
      <c r="CQ295" s="195"/>
    </row>
    <row r="296" spans="16:95" x14ac:dyDescent="0.35">
      <c r="P296" s="195"/>
      <c r="Q296" s="195"/>
      <c r="R296" s="195"/>
      <c r="S296" s="195"/>
      <c r="T296" s="195"/>
      <c r="U296" s="195"/>
      <c r="V296" s="195"/>
      <c r="W296" s="195"/>
      <c r="X296" s="195"/>
      <c r="Y296" s="195"/>
      <c r="Z296" s="195"/>
      <c r="AA296" s="195"/>
      <c r="AB296" s="195"/>
      <c r="AC296" s="195"/>
      <c r="AD296" s="195"/>
      <c r="AE296" s="195"/>
      <c r="AF296" s="195"/>
      <c r="AG296" s="195"/>
      <c r="AH296" s="195"/>
      <c r="AI296" s="195"/>
      <c r="AJ296" s="195"/>
      <c r="AK296" s="195"/>
      <c r="AL296" s="195"/>
      <c r="AM296" s="195"/>
      <c r="AN296" s="195"/>
      <c r="AO296" s="195"/>
      <c r="AP296" s="195"/>
      <c r="AQ296" s="195"/>
      <c r="AR296" s="195"/>
      <c r="AS296" s="195"/>
      <c r="AT296" s="195"/>
      <c r="AU296" s="195"/>
      <c r="AV296" s="195"/>
      <c r="AW296" s="195"/>
      <c r="AX296" s="195"/>
      <c r="AY296" s="195"/>
      <c r="AZ296" s="195"/>
      <c r="BA296" s="195"/>
      <c r="BB296" s="195"/>
      <c r="BC296" s="195"/>
      <c r="BD296" s="195"/>
      <c r="BE296" s="195"/>
      <c r="BF296" s="195"/>
      <c r="BG296" s="195"/>
      <c r="BH296" s="195"/>
      <c r="BI296" s="195"/>
      <c r="BJ296" s="195"/>
      <c r="BK296" s="195"/>
      <c r="BL296" s="195"/>
      <c r="BM296" s="195"/>
      <c r="BN296" s="195"/>
      <c r="BO296" s="195"/>
      <c r="BP296" s="195"/>
      <c r="BQ296" s="195"/>
      <c r="BR296" s="195"/>
      <c r="BS296" s="195"/>
      <c r="BT296" s="195"/>
      <c r="BU296" s="195"/>
      <c r="BV296" s="195"/>
      <c r="BW296" s="195"/>
      <c r="BX296" s="195"/>
      <c r="BY296" s="195"/>
      <c r="BZ296" s="195"/>
      <c r="CA296" s="195"/>
      <c r="CB296" s="195"/>
      <c r="CC296" s="195"/>
      <c r="CD296" s="195"/>
      <c r="CE296" s="195"/>
      <c r="CF296" s="195"/>
      <c r="CG296" s="195"/>
      <c r="CH296" s="195"/>
      <c r="CI296" s="195"/>
      <c r="CJ296" s="195"/>
      <c r="CK296" s="195"/>
      <c r="CL296" s="195"/>
      <c r="CM296" s="195"/>
      <c r="CN296" s="195"/>
      <c r="CO296" s="195"/>
      <c r="CP296" s="195"/>
      <c r="CQ296" s="195"/>
    </row>
    <row r="297" spans="16:95" x14ac:dyDescent="0.35">
      <c r="P297" s="195"/>
      <c r="Q297" s="195"/>
      <c r="R297" s="195"/>
      <c r="S297" s="195"/>
      <c r="T297" s="195"/>
      <c r="U297" s="195"/>
      <c r="V297" s="195"/>
      <c r="W297" s="195"/>
      <c r="X297" s="195"/>
      <c r="Y297" s="195"/>
      <c r="Z297" s="195"/>
      <c r="AA297" s="195"/>
      <c r="AB297" s="195"/>
      <c r="AC297" s="195"/>
      <c r="AD297" s="195"/>
      <c r="AE297" s="195"/>
      <c r="AF297" s="195"/>
      <c r="AG297" s="195"/>
      <c r="AH297" s="195"/>
      <c r="AI297" s="195"/>
      <c r="AJ297" s="195"/>
      <c r="AK297" s="195"/>
      <c r="AL297" s="195"/>
      <c r="AM297" s="195"/>
      <c r="AN297" s="195"/>
      <c r="AO297" s="195"/>
      <c r="AP297" s="195"/>
      <c r="AQ297" s="195"/>
      <c r="AR297" s="195"/>
      <c r="AS297" s="195"/>
      <c r="AT297" s="195"/>
      <c r="AU297" s="195"/>
      <c r="AV297" s="195"/>
      <c r="AW297" s="195"/>
      <c r="AX297" s="195"/>
      <c r="AY297" s="195"/>
      <c r="AZ297" s="195"/>
      <c r="BA297" s="195"/>
      <c r="BB297" s="195"/>
      <c r="BC297" s="195"/>
      <c r="BD297" s="195"/>
      <c r="BE297" s="195"/>
      <c r="BF297" s="195"/>
      <c r="BG297" s="195"/>
      <c r="BH297" s="195"/>
      <c r="BI297" s="195"/>
      <c r="BJ297" s="195"/>
      <c r="BK297" s="195"/>
      <c r="BL297" s="195"/>
      <c r="BM297" s="195"/>
      <c r="BN297" s="195"/>
      <c r="BO297" s="195"/>
      <c r="BP297" s="195"/>
      <c r="BQ297" s="195"/>
      <c r="BR297" s="195"/>
      <c r="BS297" s="195"/>
      <c r="BT297" s="195"/>
      <c r="BU297" s="195"/>
      <c r="BV297" s="195"/>
      <c r="BW297" s="195"/>
      <c r="BX297" s="195"/>
      <c r="BY297" s="195"/>
      <c r="BZ297" s="195"/>
      <c r="CA297" s="195"/>
      <c r="CB297" s="195"/>
      <c r="CC297" s="195"/>
      <c r="CD297" s="195"/>
      <c r="CE297" s="195"/>
      <c r="CF297" s="195"/>
      <c r="CG297" s="195"/>
      <c r="CH297" s="195"/>
      <c r="CI297" s="195"/>
      <c r="CJ297" s="195"/>
      <c r="CK297" s="195"/>
      <c r="CL297" s="195"/>
      <c r="CM297" s="195"/>
      <c r="CN297" s="195"/>
      <c r="CO297" s="195"/>
      <c r="CP297" s="195"/>
      <c r="CQ297" s="195"/>
    </row>
    <row r="298" spans="16:95" x14ac:dyDescent="0.35">
      <c r="P298" s="195"/>
      <c r="Q298" s="195"/>
      <c r="R298" s="195"/>
      <c r="S298" s="195"/>
      <c r="T298" s="195"/>
      <c r="U298" s="195"/>
      <c r="V298" s="195"/>
      <c r="W298" s="195"/>
      <c r="X298" s="195"/>
      <c r="Y298" s="195"/>
      <c r="Z298" s="195"/>
      <c r="AA298" s="195"/>
      <c r="AB298" s="195"/>
      <c r="AC298" s="195"/>
      <c r="AD298" s="195"/>
      <c r="AE298" s="195"/>
      <c r="AF298" s="195"/>
      <c r="AG298" s="195"/>
      <c r="AH298" s="195"/>
      <c r="AI298" s="195"/>
      <c r="AJ298" s="195"/>
      <c r="AK298" s="195"/>
      <c r="AL298" s="195"/>
      <c r="AM298" s="195"/>
      <c r="AN298" s="195"/>
      <c r="AO298" s="195"/>
      <c r="AP298" s="195"/>
      <c r="AQ298" s="195"/>
      <c r="AR298" s="195"/>
      <c r="AS298" s="195"/>
      <c r="AT298" s="195"/>
      <c r="AU298" s="195"/>
      <c r="AV298" s="195"/>
      <c r="AW298" s="195"/>
      <c r="AX298" s="195"/>
      <c r="AY298" s="195"/>
      <c r="AZ298" s="195"/>
      <c r="BA298" s="195"/>
      <c r="BB298" s="195"/>
      <c r="BC298" s="195"/>
      <c r="BD298" s="195"/>
      <c r="BE298" s="195"/>
      <c r="BF298" s="195"/>
      <c r="BG298" s="195"/>
      <c r="BH298" s="195"/>
      <c r="BI298" s="195"/>
      <c r="BJ298" s="195"/>
      <c r="BK298" s="195"/>
      <c r="BL298" s="195"/>
      <c r="BM298" s="195"/>
      <c r="BN298" s="195"/>
      <c r="BO298" s="195"/>
      <c r="BP298" s="195"/>
      <c r="BQ298" s="195"/>
      <c r="BR298" s="195"/>
      <c r="BS298" s="195"/>
      <c r="BT298" s="195"/>
      <c r="BU298" s="195"/>
      <c r="BV298" s="195"/>
      <c r="BW298" s="195"/>
      <c r="BX298" s="195"/>
      <c r="BY298" s="195"/>
      <c r="BZ298" s="195"/>
      <c r="CA298" s="195"/>
      <c r="CB298" s="195"/>
      <c r="CC298" s="195"/>
      <c r="CD298" s="195"/>
      <c r="CE298" s="195"/>
      <c r="CF298" s="195"/>
      <c r="CG298" s="195"/>
      <c r="CH298" s="195"/>
      <c r="CI298" s="195"/>
      <c r="CJ298" s="195"/>
      <c r="CK298" s="195"/>
      <c r="CL298" s="195"/>
      <c r="CM298" s="195"/>
      <c r="CN298" s="195"/>
      <c r="CO298" s="195"/>
      <c r="CP298" s="195"/>
      <c r="CQ298" s="195"/>
    </row>
    <row r="299" spans="16:95" x14ac:dyDescent="0.35">
      <c r="P299" s="195"/>
      <c r="Q299" s="195"/>
      <c r="R299" s="195"/>
      <c r="S299" s="195"/>
      <c r="T299" s="195"/>
      <c r="U299" s="195"/>
      <c r="V299" s="195"/>
      <c r="W299" s="195"/>
      <c r="X299" s="195"/>
      <c r="Y299" s="195"/>
      <c r="Z299" s="195"/>
      <c r="AA299" s="195"/>
      <c r="AB299" s="195"/>
      <c r="AC299" s="195"/>
      <c r="AD299" s="195"/>
      <c r="AE299" s="195"/>
      <c r="AF299" s="195"/>
      <c r="AG299" s="195"/>
      <c r="AH299" s="195"/>
      <c r="AI299" s="195"/>
      <c r="AJ299" s="195"/>
      <c r="AK299" s="195"/>
      <c r="AL299" s="195"/>
      <c r="AM299" s="195"/>
      <c r="AN299" s="195"/>
      <c r="AO299" s="195"/>
      <c r="AP299" s="195"/>
      <c r="AQ299" s="195"/>
      <c r="AR299" s="195"/>
      <c r="AS299" s="195"/>
      <c r="AT299" s="195"/>
      <c r="AU299" s="195"/>
      <c r="AV299" s="195"/>
      <c r="AW299" s="195"/>
      <c r="AX299" s="195"/>
      <c r="AY299" s="195"/>
      <c r="AZ299" s="195"/>
      <c r="BA299" s="195"/>
      <c r="BB299" s="195"/>
      <c r="BC299" s="195"/>
      <c r="BD299" s="195"/>
      <c r="BE299" s="195"/>
      <c r="BF299" s="195"/>
      <c r="BG299" s="195"/>
      <c r="BH299" s="195"/>
      <c r="BI299" s="195"/>
      <c r="BJ299" s="195"/>
      <c r="BK299" s="195"/>
      <c r="BL299" s="195"/>
      <c r="BM299" s="195"/>
      <c r="BN299" s="195"/>
      <c r="BO299" s="195"/>
      <c r="BP299" s="195"/>
      <c r="BQ299" s="195"/>
      <c r="BR299" s="195"/>
      <c r="BS299" s="195"/>
      <c r="BT299" s="195"/>
      <c r="BU299" s="195"/>
      <c r="BV299" s="195"/>
      <c r="BW299" s="195"/>
      <c r="BX299" s="195"/>
      <c r="BY299" s="195"/>
      <c r="BZ299" s="195"/>
      <c r="CA299" s="195"/>
      <c r="CB299" s="195"/>
      <c r="CC299" s="195"/>
      <c r="CD299" s="195"/>
      <c r="CE299" s="195"/>
      <c r="CF299" s="195"/>
      <c r="CG299" s="195"/>
      <c r="CH299" s="195"/>
      <c r="CI299" s="195"/>
      <c r="CJ299" s="195"/>
      <c r="CK299" s="195"/>
      <c r="CL299" s="195"/>
      <c r="CM299" s="195"/>
      <c r="CN299" s="195"/>
      <c r="CO299" s="195"/>
      <c r="CP299" s="195"/>
      <c r="CQ299" s="195"/>
    </row>
    <row r="300" spans="16:95" x14ac:dyDescent="0.35">
      <c r="P300" s="195"/>
      <c r="Q300" s="195"/>
      <c r="R300" s="195"/>
      <c r="S300" s="195"/>
      <c r="T300" s="195"/>
      <c r="U300" s="195"/>
      <c r="V300" s="195"/>
      <c r="W300" s="195"/>
      <c r="X300" s="195"/>
      <c r="Y300" s="195"/>
      <c r="Z300" s="195"/>
      <c r="AA300" s="195"/>
      <c r="AB300" s="195"/>
      <c r="AC300" s="195"/>
      <c r="AD300" s="195"/>
      <c r="AE300" s="195"/>
      <c r="AF300" s="195"/>
      <c r="AG300" s="195"/>
      <c r="AH300" s="195"/>
      <c r="AI300" s="195"/>
      <c r="AJ300" s="195"/>
      <c r="AK300" s="195"/>
      <c r="AL300" s="195"/>
      <c r="AM300" s="195"/>
      <c r="AN300" s="195"/>
      <c r="AO300" s="195"/>
      <c r="AP300" s="195"/>
      <c r="AQ300" s="195"/>
      <c r="AR300" s="195"/>
      <c r="AS300" s="195"/>
      <c r="AT300" s="195"/>
      <c r="AU300" s="195"/>
      <c r="AV300" s="195"/>
      <c r="AW300" s="195"/>
      <c r="AX300" s="195"/>
      <c r="AY300" s="195"/>
      <c r="AZ300" s="195"/>
      <c r="BA300" s="195"/>
      <c r="BB300" s="195"/>
      <c r="BC300" s="195"/>
      <c r="BD300" s="195"/>
      <c r="BE300" s="195"/>
      <c r="BF300" s="195"/>
      <c r="BG300" s="195"/>
      <c r="BH300" s="195"/>
      <c r="BI300" s="195"/>
      <c r="BJ300" s="195"/>
      <c r="BK300" s="195"/>
      <c r="BL300" s="195"/>
      <c r="BM300" s="195"/>
      <c r="BN300" s="195"/>
      <c r="BO300" s="195"/>
      <c r="BP300" s="195"/>
      <c r="BQ300" s="195"/>
      <c r="BR300" s="195"/>
      <c r="BS300" s="195"/>
      <c r="BT300" s="195"/>
      <c r="BU300" s="195"/>
      <c r="BV300" s="195"/>
      <c r="BW300" s="195"/>
      <c r="BX300" s="195"/>
      <c r="BY300" s="195"/>
      <c r="BZ300" s="195"/>
      <c r="CA300" s="195"/>
      <c r="CB300" s="195"/>
      <c r="CC300" s="195"/>
      <c r="CD300" s="195"/>
      <c r="CE300" s="195"/>
      <c r="CF300" s="195"/>
      <c r="CG300" s="195"/>
      <c r="CH300" s="195"/>
      <c r="CI300" s="195"/>
      <c r="CJ300" s="195"/>
      <c r="CK300" s="195"/>
      <c r="CL300" s="195"/>
      <c r="CM300" s="195"/>
      <c r="CN300" s="195"/>
      <c r="CO300" s="195"/>
      <c r="CP300" s="195"/>
      <c r="CQ300" s="195"/>
    </row>
    <row r="301" spans="16:95" x14ac:dyDescent="0.35">
      <c r="P301" s="195"/>
      <c r="Q301" s="195"/>
      <c r="R301" s="195"/>
      <c r="S301" s="195"/>
      <c r="T301" s="195"/>
      <c r="U301" s="195"/>
      <c r="V301" s="195"/>
      <c r="W301" s="195"/>
      <c r="X301" s="195"/>
      <c r="Y301" s="195"/>
      <c r="Z301" s="195"/>
      <c r="AA301" s="195"/>
      <c r="AB301" s="195"/>
      <c r="AC301" s="195"/>
      <c r="AD301" s="195"/>
      <c r="AE301" s="195"/>
      <c r="AF301" s="195"/>
      <c r="AG301" s="195"/>
      <c r="AH301" s="195"/>
      <c r="AI301" s="195"/>
      <c r="AJ301" s="195"/>
      <c r="AK301" s="195"/>
      <c r="AL301" s="195"/>
      <c r="AM301" s="195"/>
      <c r="AN301" s="195"/>
      <c r="AO301" s="195"/>
      <c r="AP301" s="195"/>
      <c r="AQ301" s="195"/>
      <c r="AR301" s="195"/>
      <c r="AS301" s="195"/>
      <c r="AT301" s="195"/>
      <c r="AU301" s="195"/>
      <c r="AV301" s="195"/>
      <c r="AW301" s="195"/>
      <c r="AX301" s="195"/>
      <c r="AY301" s="195"/>
      <c r="AZ301" s="195"/>
      <c r="BA301" s="195"/>
      <c r="BB301" s="195"/>
      <c r="BC301" s="195"/>
      <c r="BD301" s="195"/>
      <c r="BE301" s="195"/>
      <c r="BF301" s="195"/>
      <c r="BG301" s="195"/>
      <c r="BH301" s="195"/>
      <c r="BI301" s="195"/>
      <c r="BJ301" s="195"/>
      <c r="BK301" s="195"/>
      <c r="BL301" s="195"/>
      <c r="BM301" s="195"/>
      <c r="BN301" s="195"/>
      <c r="BO301" s="195"/>
      <c r="BP301" s="195"/>
      <c r="BQ301" s="195"/>
      <c r="BR301" s="195"/>
      <c r="BS301" s="195"/>
      <c r="BT301" s="195"/>
      <c r="BU301" s="195"/>
      <c r="BV301" s="195"/>
      <c r="BW301" s="195"/>
      <c r="BX301" s="195"/>
      <c r="BY301" s="195"/>
      <c r="BZ301" s="195"/>
      <c r="CA301" s="195"/>
      <c r="CB301" s="195"/>
      <c r="CC301" s="195"/>
      <c r="CD301" s="195"/>
      <c r="CE301" s="195"/>
      <c r="CF301" s="195"/>
      <c r="CG301" s="195"/>
      <c r="CH301" s="195"/>
      <c r="CI301" s="195"/>
      <c r="CJ301" s="195"/>
      <c r="CK301" s="195"/>
      <c r="CL301" s="195"/>
      <c r="CM301" s="195"/>
      <c r="CN301" s="195"/>
      <c r="CO301" s="195"/>
      <c r="CP301" s="195"/>
      <c r="CQ301" s="195"/>
    </row>
    <row r="302" spans="16:95" x14ac:dyDescent="0.35">
      <c r="P302" s="195"/>
      <c r="Q302" s="195"/>
      <c r="R302" s="195"/>
      <c r="S302" s="195"/>
      <c r="T302" s="195"/>
      <c r="U302" s="195"/>
      <c r="V302" s="195"/>
      <c r="W302" s="195"/>
      <c r="X302" s="195"/>
      <c r="Y302" s="195"/>
      <c r="Z302" s="195"/>
      <c r="AA302" s="195"/>
      <c r="AB302" s="195"/>
      <c r="AC302" s="195"/>
      <c r="AD302" s="195"/>
      <c r="AE302" s="195"/>
      <c r="AF302" s="195"/>
      <c r="AG302" s="195"/>
      <c r="AH302" s="195"/>
      <c r="AI302" s="195"/>
      <c r="AJ302" s="195"/>
      <c r="AK302" s="195"/>
      <c r="AL302" s="195"/>
      <c r="AM302" s="195"/>
      <c r="AN302" s="195"/>
      <c r="AO302" s="195"/>
      <c r="AP302" s="195"/>
      <c r="AQ302" s="195"/>
      <c r="AR302" s="195"/>
      <c r="AS302" s="195"/>
      <c r="AT302" s="195"/>
      <c r="AU302" s="195"/>
      <c r="AV302" s="195"/>
      <c r="AW302" s="195"/>
      <c r="AX302" s="195"/>
      <c r="AY302" s="195"/>
      <c r="AZ302" s="195"/>
      <c r="BA302" s="195"/>
      <c r="BB302" s="195"/>
      <c r="BC302" s="195"/>
      <c r="BD302" s="195"/>
      <c r="BE302" s="195"/>
      <c r="BF302" s="195"/>
      <c r="BG302" s="195"/>
      <c r="BH302" s="195"/>
      <c r="BI302" s="195"/>
      <c r="BJ302" s="195"/>
      <c r="BK302" s="195"/>
      <c r="BL302" s="195"/>
      <c r="BM302" s="195"/>
      <c r="BN302" s="195"/>
      <c r="BO302" s="195"/>
      <c r="BP302" s="195"/>
      <c r="BQ302" s="195"/>
      <c r="BR302" s="195"/>
      <c r="BS302" s="195"/>
      <c r="BT302" s="195"/>
      <c r="BU302" s="195"/>
      <c r="BV302" s="195"/>
      <c r="BW302" s="195"/>
      <c r="BX302" s="195"/>
      <c r="BY302" s="195"/>
      <c r="BZ302" s="195"/>
      <c r="CA302" s="195"/>
      <c r="CB302" s="195"/>
      <c r="CC302" s="195"/>
      <c r="CD302" s="195"/>
      <c r="CE302" s="195"/>
      <c r="CF302" s="195"/>
      <c r="CG302" s="195"/>
      <c r="CH302" s="195"/>
      <c r="CI302" s="195"/>
      <c r="CJ302" s="195"/>
      <c r="CK302" s="195"/>
      <c r="CL302" s="195"/>
      <c r="CM302" s="195"/>
      <c r="CN302" s="195"/>
      <c r="CO302" s="195"/>
      <c r="CP302" s="195"/>
      <c r="CQ302" s="195"/>
    </row>
    <row r="303" spans="16:95" x14ac:dyDescent="0.35">
      <c r="P303" s="195"/>
      <c r="Q303" s="195"/>
      <c r="R303" s="195"/>
      <c r="S303" s="195"/>
      <c r="T303" s="195"/>
      <c r="U303" s="195"/>
      <c r="V303" s="195"/>
      <c r="W303" s="195"/>
      <c r="X303" s="195"/>
      <c r="Y303" s="195"/>
      <c r="Z303" s="195"/>
      <c r="AA303" s="195"/>
      <c r="AB303" s="195"/>
      <c r="AC303" s="195"/>
      <c r="AD303" s="195"/>
      <c r="AE303" s="195"/>
      <c r="AF303" s="195"/>
      <c r="AG303" s="195"/>
      <c r="AH303" s="195"/>
      <c r="AI303" s="195"/>
      <c r="AJ303" s="195"/>
      <c r="AK303" s="195"/>
      <c r="AL303" s="195"/>
      <c r="AM303" s="195"/>
      <c r="AN303" s="195"/>
      <c r="AO303" s="195"/>
      <c r="AP303" s="195"/>
      <c r="AQ303" s="195"/>
      <c r="AR303" s="195"/>
      <c r="AS303" s="195"/>
      <c r="AT303" s="195"/>
      <c r="AU303" s="195"/>
      <c r="AV303" s="195"/>
      <c r="AW303" s="195"/>
      <c r="AX303" s="195"/>
      <c r="AY303" s="195"/>
      <c r="AZ303" s="195"/>
      <c r="BA303" s="195"/>
      <c r="BB303" s="195"/>
      <c r="BC303" s="195"/>
      <c r="BD303" s="195"/>
      <c r="BE303" s="195"/>
      <c r="BF303" s="195"/>
      <c r="BG303" s="195"/>
      <c r="BH303" s="195"/>
      <c r="BI303" s="195"/>
      <c r="BJ303" s="195"/>
      <c r="BK303" s="195"/>
      <c r="BL303" s="195"/>
      <c r="BM303" s="195"/>
      <c r="BN303" s="195"/>
      <c r="BO303" s="195"/>
      <c r="BP303" s="195"/>
      <c r="BQ303" s="195"/>
      <c r="BR303" s="195"/>
      <c r="BS303" s="195"/>
      <c r="BT303" s="195"/>
      <c r="BU303" s="195"/>
      <c r="BV303" s="195"/>
      <c r="BW303" s="195"/>
      <c r="BX303" s="195"/>
      <c r="BY303" s="195"/>
      <c r="BZ303" s="195"/>
      <c r="CA303" s="195"/>
      <c r="CB303" s="195"/>
      <c r="CC303" s="195"/>
      <c r="CD303" s="195"/>
      <c r="CE303" s="195"/>
      <c r="CF303" s="195"/>
      <c r="CG303" s="195"/>
      <c r="CH303" s="195"/>
      <c r="CI303" s="195"/>
      <c r="CJ303" s="195"/>
      <c r="CK303" s="195"/>
      <c r="CL303" s="195"/>
      <c r="CM303" s="195"/>
      <c r="CN303" s="195"/>
      <c r="CO303" s="195"/>
      <c r="CP303" s="195"/>
      <c r="CQ303" s="195"/>
    </row>
    <row r="304" spans="16:95" x14ac:dyDescent="0.35">
      <c r="P304" s="195"/>
      <c r="Q304" s="195"/>
      <c r="R304" s="195"/>
      <c r="S304" s="195"/>
      <c r="T304" s="195"/>
      <c r="U304" s="195"/>
      <c r="V304" s="195"/>
      <c r="W304" s="195"/>
      <c r="X304" s="195"/>
      <c r="Y304" s="195"/>
      <c r="Z304" s="195"/>
      <c r="AA304" s="195"/>
      <c r="AB304" s="195"/>
      <c r="AC304" s="195"/>
      <c r="AD304" s="195"/>
      <c r="AE304" s="195"/>
      <c r="AF304" s="195"/>
      <c r="AG304" s="195"/>
      <c r="AH304" s="195"/>
      <c r="AI304" s="195"/>
      <c r="AJ304" s="195"/>
      <c r="AK304" s="195"/>
      <c r="AL304" s="195"/>
      <c r="AM304" s="195"/>
      <c r="AN304" s="195"/>
      <c r="AO304" s="195"/>
      <c r="AP304" s="195"/>
      <c r="AQ304" s="195"/>
      <c r="AR304" s="195"/>
      <c r="AS304" s="195"/>
      <c r="AT304" s="195"/>
      <c r="AU304" s="195"/>
      <c r="AV304" s="195"/>
      <c r="AW304" s="195"/>
      <c r="AX304" s="195"/>
      <c r="AY304" s="195"/>
      <c r="AZ304" s="195"/>
      <c r="BA304" s="195"/>
      <c r="BB304" s="195"/>
      <c r="BC304" s="195"/>
      <c r="BD304" s="195"/>
      <c r="BE304" s="195"/>
      <c r="BF304" s="195"/>
      <c r="BG304" s="195"/>
      <c r="BH304" s="195"/>
      <c r="BI304" s="195"/>
      <c r="BJ304" s="195"/>
      <c r="BK304" s="195"/>
      <c r="BL304" s="195"/>
      <c r="BM304" s="195"/>
      <c r="BN304" s="195"/>
      <c r="BO304" s="195"/>
      <c r="BP304" s="195"/>
      <c r="BQ304" s="195"/>
      <c r="BR304" s="195"/>
      <c r="BS304" s="195"/>
      <c r="BT304" s="195"/>
      <c r="BU304" s="195"/>
      <c r="BV304" s="195"/>
      <c r="BW304" s="195"/>
      <c r="BX304" s="195"/>
      <c r="BY304" s="195"/>
      <c r="BZ304" s="195"/>
      <c r="CA304" s="195"/>
      <c r="CB304" s="195"/>
      <c r="CC304" s="195"/>
      <c r="CD304" s="195"/>
      <c r="CE304" s="195"/>
      <c r="CF304" s="195"/>
      <c r="CG304" s="195"/>
      <c r="CH304" s="195"/>
      <c r="CI304" s="195"/>
      <c r="CJ304" s="195"/>
      <c r="CK304" s="195"/>
      <c r="CL304" s="195"/>
      <c r="CM304" s="195"/>
      <c r="CN304" s="195"/>
      <c r="CO304" s="195"/>
      <c r="CP304" s="195"/>
      <c r="CQ304" s="195"/>
    </row>
    <row r="305" spans="16:95" x14ac:dyDescent="0.35">
      <c r="P305" s="195"/>
      <c r="Q305" s="195"/>
      <c r="R305" s="195"/>
      <c r="S305" s="195"/>
      <c r="T305" s="195"/>
      <c r="U305" s="195"/>
      <c r="V305" s="195"/>
      <c r="W305" s="195"/>
      <c r="X305" s="195"/>
      <c r="Y305" s="195"/>
      <c r="Z305" s="195"/>
      <c r="AA305" s="195"/>
      <c r="AB305" s="195"/>
      <c r="AC305" s="195"/>
      <c r="AD305" s="195"/>
      <c r="AE305" s="195"/>
      <c r="AF305" s="195"/>
      <c r="AG305" s="195"/>
      <c r="AH305" s="195"/>
      <c r="AI305" s="195"/>
      <c r="AJ305" s="195"/>
      <c r="AK305" s="195"/>
      <c r="AL305" s="195"/>
      <c r="AM305" s="195"/>
      <c r="AN305" s="195"/>
      <c r="AO305" s="195"/>
      <c r="AP305" s="195"/>
      <c r="AQ305" s="195"/>
      <c r="AR305" s="195"/>
      <c r="AS305" s="195"/>
      <c r="AT305" s="195"/>
      <c r="AU305" s="195"/>
      <c r="AV305" s="195"/>
      <c r="AW305" s="195"/>
      <c r="AX305" s="195"/>
      <c r="AY305" s="195"/>
      <c r="AZ305" s="195"/>
      <c r="BA305" s="195"/>
      <c r="BB305" s="195"/>
      <c r="BC305" s="195"/>
      <c r="BD305" s="195"/>
      <c r="BE305" s="195"/>
      <c r="BF305" s="195"/>
      <c r="BG305" s="195"/>
      <c r="BH305" s="195"/>
      <c r="BI305" s="195"/>
      <c r="BJ305" s="195"/>
      <c r="BK305" s="195"/>
      <c r="BL305" s="195"/>
      <c r="BM305" s="195"/>
      <c r="BN305" s="195"/>
      <c r="BO305" s="195"/>
      <c r="BP305" s="195"/>
      <c r="BQ305" s="195"/>
      <c r="BR305" s="195"/>
      <c r="BS305" s="195"/>
      <c r="BT305" s="195"/>
      <c r="BU305" s="195"/>
      <c r="BV305" s="195"/>
      <c r="BW305" s="195"/>
      <c r="BX305" s="195"/>
      <c r="BY305" s="195"/>
      <c r="BZ305" s="195"/>
      <c r="CA305" s="195"/>
      <c r="CB305" s="195"/>
      <c r="CC305" s="195"/>
      <c r="CD305" s="195"/>
      <c r="CE305" s="195"/>
      <c r="CF305" s="195"/>
      <c r="CG305" s="195"/>
      <c r="CH305" s="195"/>
      <c r="CI305" s="195"/>
      <c r="CJ305" s="195"/>
      <c r="CK305" s="195"/>
      <c r="CL305" s="195"/>
      <c r="CM305" s="195"/>
      <c r="CN305" s="195"/>
      <c r="CO305" s="195"/>
      <c r="CP305" s="195"/>
      <c r="CQ305" s="195"/>
    </row>
    <row r="306" spans="16:95" x14ac:dyDescent="0.35">
      <c r="P306" s="195"/>
      <c r="Q306" s="195"/>
      <c r="R306" s="195"/>
      <c r="S306" s="195"/>
      <c r="T306" s="195"/>
      <c r="U306" s="195"/>
      <c r="V306" s="195"/>
      <c r="W306" s="195"/>
      <c r="X306" s="195"/>
      <c r="Y306" s="195"/>
      <c r="Z306" s="195"/>
      <c r="AA306" s="195"/>
      <c r="AB306" s="195"/>
      <c r="AC306" s="195"/>
      <c r="AD306" s="195"/>
      <c r="AE306" s="195"/>
      <c r="AF306" s="195"/>
      <c r="AG306" s="195"/>
      <c r="AH306" s="195"/>
      <c r="AI306" s="195"/>
      <c r="AJ306" s="195"/>
      <c r="AK306" s="195"/>
      <c r="AL306" s="195"/>
      <c r="AM306" s="195"/>
      <c r="AN306" s="195"/>
      <c r="AO306" s="195"/>
      <c r="AP306" s="195"/>
      <c r="AQ306" s="195"/>
      <c r="AR306" s="195"/>
      <c r="AS306" s="195"/>
      <c r="AT306" s="195"/>
      <c r="AU306" s="195"/>
      <c r="AV306" s="195"/>
      <c r="AW306" s="195"/>
      <c r="AX306" s="195"/>
      <c r="AY306" s="195"/>
      <c r="AZ306" s="195"/>
      <c r="BA306" s="195"/>
      <c r="BB306" s="195"/>
      <c r="BC306" s="195"/>
      <c r="BD306" s="195"/>
      <c r="BE306" s="195"/>
      <c r="BF306" s="195"/>
      <c r="BG306" s="195"/>
      <c r="BH306" s="195"/>
      <c r="BI306" s="195"/>
      <c r="BJ306" s="195"/>
      <c r="BK306" s="195"/>
      <c r="BL306" s="195"/>
      <c r="BM306" s="195"/>
      <c r="BN306" s="195"/>
      <c r="BO306" s="195"/>
      <c r="BP306" s="195"/>
      <c r="BQ306" s="195"/>
      <c r="BR306" s="195"/>
      <c r="BS306" s="195"/>
      <c r="BT306" s="195"/>
      <c r="BU306" s="195"/>
      <c r="BV306" s="195"/>
      <c r="BW306" s="195"/>
      <c r="BX306" s="195"/>
      <c r="BY306" s="195"/>
      <c r="BZ306" s="195"/>
      <c r="CA306" s="195"/>
      <c r="CB306" s="195"/>
      <c r="CC306" s="195"/>
      <c r="CD306" s="195"/>
      <c r="CE306" s="195"/>
      <c r="CF306" s="195"/>
      <c r="CG306" s="195"/>
      <c r="CH306" s="195"/>
      <c r="CI306" s="195"/>
      <c r="CJ306" s="195"/>
      <c r="CK306" s="195"/>
      <c r="CL306" s="195"/>
      <c r="CM306" s="195"/>
      <c r="CN306" s="195"/>
      <c r="CO306" s="195"/>
      <c r="CP306" s="195"/>
      <c r="CQ306" s="195"/>
    </row>
    <row r="307" spans="16:95" x14ac:dyDescent="0.35">
      <c r="P307" s="195"/>
      <c r="Q307" s="195"/>
      <c r="R307" s="195"/>
      <c r="S307" s="195"/>
      <c r="T307" s="195"/>
      <c r="U307" s="195"/>
      <c r="V307" s="195"/>
      <c r="W307" s="195"/>
      <c r="X307" s="195"/>
      <c r="Y307" s="195"/>
      <c r="Z307" s="195"/>
      <c r="AA307" s="195"/>
      <c r="AB307" s="195"/>
      <c r="AC307" s="195"/>
      <c r="AD307" s="195"/>
      <c r="AE307" s="195"/>
      <c r="AF307" s="195"/>
      <c r="AG307" s="195"/>
      <c r="AH307" s="195"/>
      <c r="AI307" s="195"/>
      <c r="AJ307" s="195"/>
      <c r="AK307" s="195"/>
      <c r="AL307" s="195"/>
      <c r="AM307" s="195"/>
      <c r="AN307" s="195"/>
      <c r="AO307" s="195"/>
      <c r="AP307" s="195"/>
      <c r="AQ307" s="195"/>
      <c r="AR307" s="195"/>
      <c r="AS307" s="195"/>
      <c r="AT307" s="195"/>
      <c r="AU307" s="195"/>
      <c r="AV307" s="195"/>
      <c r="AW307" s="195"/>
      <c r="AX307" s="195"/>
      <c r="AY307" s="195"/>
      <c r="AZ307" s="195"/>
      <c r="BA307" s="195"/>
      <c r="BB307" s="195"/>
      <c r="BC307" s="195"/>
      <c r="BD307" s="195"/>
      <c r="BE307" s="195"/>
      <c r="BF307" s="195"/>
      <c r="BG307" s="195"/>
      <c r="BH307" s="195"/>
      <c r="BI307" s="195"/>
      <c r="BJ307" s="195"/>
      <c r="BK307" s="195"/>
      <c r="BL307" s="195"/>
      <c r="BM307" s="195"/>
      <c r="BN307" s="195"/>
      <c r="BO307" s="195"/>
      <c r="BP307" s="195"/>
      <c r="BQ307" s="195"/>
      <c r="BR307" s="195"/>
      <c r="BS307" s="195"/>
      <c r="BT307" s="195"/>
      <c r="BU307" s="195"/>
      <c r="BV307" s="195"/>
      <c r="BW307" s="195"/>
      <c r="BX307" s="195"/>
      <c r="BY307" s="195"/>
      <c r="BZ307" s="195"/>
      <c r="CA307" s="195"/>
      <c r="CB307" s="195"/>
      <c r="CC307" s="195"/>
      <c r="CD307" s="195"/>
      <c r="CE307" s="195"/>
      <c r="CF307" s="195"/>
      <c r="CG307" s="195"/>
      <c r="CH307" s="195"/>
      <c r="CI307" s="195"/>
      <c r="CJ307" s="195"/>
      <c r="CK307" s="195"/>
      <c r="CL307" s="195"/>
      <c r="CM307" s="195"/>
      <c r="CN307" s="195"/>
      <c r="CO307" s="195"/>
      <c r="CP307" s="195"/>
      <c r="CQ307" s="195"/>
    </row>
    <row r="308" spans="16:95" x14ac:dyDescent="0.35">
      <c r="P308" s="195"/>
      <c r="Q308" s="195"/>
      <c r="R308" s="195"/>
      <c r="S308" s="195"/>
      <c r="T308" s="195"/>
      <c r="U308" s="195"/>
      <c r="V308" s="195"/>
      <c r="W308" s="195"/>
      <c r="X308" s="195"/>
      <c r="Y308" s="195"/>
      <c r="Z308" s="195"/>
      <c r="AA308" s="195"/>
      <c r="AB308" s="195"/>
      <c r="AC308" s="195"/>
      <c r="AD308" s="195"/>
      <c r="AE308" s="195"/>
      <c r="AF308" s="195"/>
      <c r="AG308" s="195"/>
      <c r="AH308" s="195"/>
      <c r="AI308" s="195"/>
      <c r="AJ308" s="195"/>
      <c r="AK308" s="195"/>
      <c r="AL308" s="195"/>
      <c r="AM308" s="195"/>
      <c r="AN308" s="195"/>
      <c r="AO308" s="195"/>
      <c r="AP308" s="195"/>
      <c r="AQ308" s="195"/>
      <c r="AR308" s="195"/>
      <c r="AS308" s="195"/>
      <c r="AT308" s="195"/>
      <c r="AU308" s="195"/>
      <c r="AV308" s="195"/>
      <c r="AW308" s="195"/>
      <c r="AX308" s="195"/>
      <c r="AY308" s="195"/>
      <c r="AZ308" s="195"/>
      <c r="BA308" s="195"/>
      <c r="BB308" s="195"/>
      <c r="BC308" s="195"/>
      <c r="BD308" s="195"/>
      <c r="BE308" s="195"/>
      <c r="BF308" s="195"/>
      <c r="BG308" s="195"/>
      <c r="BH308" s="195"/>
      <c r="BI308" s="195"/>
      <c r="BJ308" s="195"/>
      <c r="BK308" s="195"/>
      <c r="BL308" s="195"/>
      <c r="BM308" s="195"/>
      <c r="BN308" s="195"/>
      <c r="BO308" s="195"/>
      <c r="BP308" s="195"/>
      <c r="BQ308" s="195"/>
      <c r="BR308" s="195"/>
      <c r="BS308" s="195"/>
      <c r="BT308" s="195"/>
      <c r="BU308" s="195"/>
      <c r="BV308" s="195"/>
      <c r="BW308" s="195"/>
      <c r="BX308" s="195"/>
      <c r="BY308" s="195"/>
      <c r="BZ308" s="195"/>
      <c r="CA308" s="195"/>
      <c r="CB308" s="195"/>
      <c r="CC308" s="195"/>
      <c r="CD308" s="195"/>
      <c r="CE308" s="195"/>
      <c r="CF308" s="195"/>
      <c r="CG308" s="195"/>
      <c r="CH308" s="195"/>
      <c r="CI308" s="195"/>
      <c r="CJ308" s="195"/>
      <c r="CK308" s="195"/>
      <c r="CL308" s="195"/>
      <c r="CM308" s="195"/>
      <c r="CN308" s="195"/>
      <c r="CO308" s="195"/>
      <c r="CP308" s="195"/>
      <c r="CQ308" s="195"/>
    </row>
    <row r="309" spans="16:95" x14ac:dyDescent="0.35">
      <c r="P309" s="195"/>
      <c r="Q309" s="195"/>
      <c r="R309" s="195"/>
      <c r="S309" s="195"/>
      <c r="T309" s="195"/>
      <c r="U309" s="195"/>
      <c r="V309" s="195"/>
      <c r="W309" s="195"/>
      <c r="X309" s="195"/>
      <c r="Y309" s="195"/>
      <c r="Z309" s="195"/>
      <c r="AA309" s="195"/>
      <c r="AB309" s="195"/>
      <c r="AC309" s="195"/>
      <c r="AD309" s="195"/>
      <c r="AE309" s="195"/>
      <c r="AF309" s="195"/>
      <c r="AG309" s="195"/>
      <c r="AH309" s="195"/>
      <c r="AI309" s="195"/>
      <c r="AJ309" s="195"/>
      <c r="AK309" s="195"/>
      <c r="AL309" s="195"/>
      <c r="AM309" s="195"/>
      <c r="AN309" s="195"/>
      <c r="AO309" s="195"/>
      <c r="AP309" s="195"/>
      <c r="AQ309" s="195"/>
      <c r="AR309" s="195"/>
      <c r="AS309" s="195"/>
      <c r="AT309" s="195"/>
      <c r="AU309" s="195"/>
      <c r="AV309" s="195"/>
      <c r="AW309" s="195"/>
      <c r="AX309" s="195"/>
      <c r="AY309" s="195"/>
      <c r="AZ309" s="195"/>
      <c r="BA309" s="195"/>
      <c r="BB309" s="195"/>
      <c r="BC309" s="195"/>
      <c r="BD309" s="195"/>
      <c r="BE309" s="195"/>
      <c r="BF309" s="195"/>
      <c r="BG309" s="195"/>
      <c r="BH309" s="195"/>
      <c r="BI309" s="195"/>
      <c r="BJ309" s="195"/>
      <c r="BK309" s="195"/>
      <c r="BL309" s="195"/>
      <c r="BM309" s="195"/>
      <c r="BN309" s="195"/>
      <c r="BO309" s="195"/>
      <c r="BP309" s="195"/>
      <c r="BQ309" s="195"/>
      <c r="BR309" s="195"/>
      <c r="BS309" s="195"/>
      <c r="BT309" s="195"/>
      <c r="BU309" s="195"/>
      <c r="BV309" s="195"/>
      <c r="BW309" s="195"/>
      <c r="BX309" s="195"/>
      <c r="BY309" s="195"/>
      <c r="BZ309" s="195"/>
      <c r="CA309" s="195"/>
      <c r="CB309" s="195"/>
      <c r="CC309" s="195"/>
      <c r="CD309" s="195"/>
      <c r="CE309" s="195"/>
      <c r="CF309" s="195"/>
      <c r="CG309" s="195"/>
      <c r="CH309" s="195"/>
      <c r="CI309" s="195"/>
      <c r="CJ309" s="195"/>
      <c r="CK309" s="195"/>
      <c r="CL309" s="195"/>
      <c r="CM309" s="195"/>
      <c r="CN309" s="195"/>
      <c r="CO309" s="195"/>
      <c r="CP309" s="195"/>
      <c r="CQ309" s="195"/>
    </row>
    <row r="310" spans="16:95" x14ac:dyDescent="0.35">
      <c r="P310" s="195"/>
      <c r="Q310" s="195"/>
      <c r="R310" s="195"/>
      <c r="S310" s="195"/>
      <c r="T310" s="195"/>
      <c r="U310" s="195"/>
      <c r="V310" s="195"/>
      <c r="W310" s="195"/>
      <c r="X310" s="195"/>
      <c r="Y310" s="195"/>
      <c r="Z310" s="195"/>
      <c r="AA310" s="195"/>
      <c r="AB310" s="195"/>
      <c r="AC310" s="195"/>
      <c r="AD310" s="195"/>
      <c r="AE310" s="195"/>
      <c r="AF310" s="195"/>
      <c r="AG310" s="195"/>
      <c r="AH310" s="195"/>
      <c r="AI310" s="195"/>
      <c r="AJ310" s="195"/>
      <c r="AK310" s="195"/>
      <c r="AL310" s="195"/>
      <c r="AM310" s="195"/>
      <c r="AN310" s="195"/>
      <c r="AO310" s="195"/>
      <c r="AP310" s="195"/>
      <c r="AQ310" s="195"/>
      <c r="AR310" s="195"/>
      <c r="AS310" s="195"/>
      <c r="AT310" s="195"/>
      <c r="AU310" s="195"/>
      <c r="AV310" s="195"/>
      <c r="AW310" s="195"/>
      <c r="AX310" s="195"/>
      <c r="AY310" s="195"/>
      <c r="AZ310" s="195"/>
      <c r="BA310" s="195"/>
      <c r="BB310" s="195"/>
      <c r="BC310" s="195"/>
      <c r="BD310" s="195"/>
      <c r="BE310" s="195"/>
      <c r="BF310" s="195"/>
      <c r="BG310" s="195"/>
      <c r="BH310" s="195"/>
      <c r="BI310" s="195"/>
      <c r="BJ310" s="195"/>
      <c r="BK310" s="195"/>
      <c r="BL310" s="195"/>
      <c r="BM310" s="195"/>
      <c r="BN310" s="195"/>
      <c r="BO310" s="195"/>
      <c r="BP310" s="195"/>
      <c r="BQ310" s="195"/>
      <c r="BR310" s="195"/>
      <c r="BS310" s="195"/>
      <c r="BT310" s="195"/>
      <c r="BU310" s="195"/>
      <c r="BV310" s="195"/>
      <c r="BW310" s="195"/>
      <c r="BX310" s="195"/>
      <c r="BY310" s="195"/>
      <c r="BZ310" s="195"/>
      <c r="CA310" s="195"/>
      <c r="CB310" s="195"/>
      <c r="CC310" s="195"/>
      <c r="CD310" s="195"/>
      <c r="CE310" s="195"/>
      <c r="CF310" s="195"/>
      <c r="CG310" s="195"/>
      <c r="CH310" s="195"/>
      <c r="CI310" s="195"/>
      <c r="CJ310" s="195"/>
      <c r="CK310" s="195"/>
      <c r="CL310" s="195"/>
      <c r="CM310" s="195"/>
      <c r="CN310" s="195"/>
      <c r="CO310" s="195"/>
      <c r="CP310" s="195"/>
      <c r="CQ310" s="195"/>
    </row>
    <row r="311" spans="16:95" x14ac:dyDescent="0.35">
      <c r="P311" s="195"/>
      <c r="Q311" s="195"/>
      <c r="R311" s="195"/>
      <c r="S311" s="195"/>
      <c r="T311" s="195"/>
      <c r="U311" s="195"/>
      <c r="V311" s="195"/>
      <c r="W311" s="195"/>
      <c r="X311" s="195"/>
      <c r="Y311" s="195"/>
      <c r="Z311" s="195"/>
      <c r="AA311" s="195"/>
      <c r="AB311" s="195"/>
      <c r="AC311" s="195"/>
      <c r="AD311" s="195"/>
      <c r="AE311" s="195"/>
      <c r="AF311" s="195"/>
      <c r="AG311" s="195"/>
      <c r="AH311" s="195"/>
      <c r="AI311" s="195"/>
      <c r="AJ311" s="195"/>
      <c r="AK311" s="195"/>
      <c r="AL311" s="195"/>
      <c r="AM311" s="195"/>
      <c r="AN311" s="195"/>
      <c r="AO311" s="195"/>
      <c r="AP311" s="195"/>
      <c r="AQ311" s="195"/>
      <c r="AR311" s="195"/>
      <c r="AS311" s="195"/>
      <c r="AT311" s="195"/>
      <c r="AU311" s="195"/>
      <c r="AV311" s="195"/>
      <c r="AW311" s="195"/>
      <c r="AX311" s="195"/>
      <c r="AY311" s="195"/>
      <c r="AZ311" s="195"/>
      <c r="BA311" s="195"/>
      <c r="BB311" s="195"/>
      <c r="BC311" s="195"/>
      <c r="BD311" s="195"/>
      <c r="BE311" s="195"/>
      <c r="BF311" s="195"/>
      <c r="BG311" s="195"/>
      <c r="BH311" s="195"/>
      <c r="BI311" s="195"/>
      <c r="BJ311" s="195"/>
      <c r="BK311" s="195"/>
      <c r="BL311" s="195"/>
      <c r="BM311" s="195"/>
      <c r="BN311" s="195"/>
      <c r="BO311" s="195"/>
      <c r="BP311" s="195"/>
      <c r="BQ311" s="195"/>
      <c r="BR311" s="195"/>
      <c r="BS311" s="195"/>
      <c r="BT311" s="195"/>
      <c r="BU311" s="195"/>
      <c r="BV311" s="195"/>
      <c r="BW311" s="195"/>
      <c r="BX311" s="195"/>
      <c r="BY311" s="195"/>
      <c r="BZ311" s="195"/>
      <c r="CA311" s="195"/>
      <c r="CB311" s="195"/>
      <c r="CC311" s="195"/>
      <c r="CD311" s="195"/>
      <c r="CE311" s="195"/>
      <c r="CF311" s="195"/>
      <c r="CG311" s="195"/>
      <c r="CH311" s="195"/>
      <c r="CI311" s="195"/>
      <c r="CJ311" s="195"/>
      <c r="CK311" s="195"/>
      <c r="CL311" s="195"/>
      <c r="CM311" s="195"/>
      <c r="CN311" s="195"/>
      <c r="CO311" s="195"/>
      <c r="CP311" s="195"/>
      <c r="CQ311" s="195"/>
    </row>
    <row r="312" spans="16:95" x14ac:dyDescent="0.35">
      <c r="P312" s="195"/>
      <c r="Q312" s="195"/>
      <c r="R312" s="195"/>
      <c r="S312" s="195"/>
      <c r="T312" s="195"/>
      <c r="U312" s="195"/>
      <c r="V312" s="195"/>
      <c r="W312" s="195"/>
      <c r="X312" s="195"/>
      <c r="Y312" s="195"/>
      <c r="Z312" s="195"/>
      <c r="AA312" s="195"/>
      <c r="AB312" s="195"/>
      <c r="AC312" s="195"/>
      <c r="AD312" s="195"/>
      <c r="AE312" s="195"/>
      <c r="AF312" s="195"/>
      <c r="AG312" s="195"/>
      <c r="AH312" s="195"/>
      <c r="AI312" s="195"/>
      <c r="AJ312" s="195"/>
      <c r="AK312" s="195"/>
      <c r="AL312" s="195"/>
      <c r="AM312" s="195"/>
      <c r="AN312" s="195"/>
      <c r="AO312" s="195"/>
      <c r="AP312" s="195"/>
      <c r="AQ312" s="195"/>
      <c r="AR312" s="195"/>
      <c r="AS312" s="195"/>
      <c r="AT312" s="195"/>
      <c r="AU312" s="195"/>
      <c r="AV312" s="195"/>
      <c r="AW312" s="195"/>
      <c r="AX312" s="195"/>
      <c r="AY312" s="195"/>
      <c r="AZ312" s="195"/>
      <c r="BA312" s="195"/>
      <c r="BB312" s="195"/>
      <c r="BC312" s="195"/>
      <c r="BD312" s="195"/>
      <c r="BE312" s="195"/>
      <c r="BF312" s="195"/>
      <c r="BG312" s="195"/>
      <c r="BH312" s="195"/>
      <c r="BI312" s="195"/>
      <c r="BJ312" s="195"/>
      <c r="BK312" s="195"/>
      <c r="BL312" s="195"/>
      <c r="BM312" s="195"/>
      <c r="BN312" s="195"/>
      <c r="BO312" s="195"/>
      <c r="BP312" s="195"/>
      <c r="BQ312" s="195"/>
      <c r="BR312" s="195"/>
      <c r="BS312" s="195"/>
      <c r="BT312" s="195"/>
      <c r="BU312" s="195"/>
      <c r="BV312" s="195"/>
      <c r="BW312" s="195"/>
      <c r="BX312" s="195"/>
      <c r="BY312" s="195"/>
      <c r="BZ312" s="195"/>
      <c r="CA312" s="195"/>
      <c r="CB312" s="195"/>
      <c r="CC312" s="195"/>
      <c r="CD312" s="195"/>
      <c r="CE312" s="195"/>
      <c r="CF312" s="195"/>
      <c r="CG312" s="195"/>
      <c r="CH312" s="195"/>
      <c r="CI312" s="195"/>
      <c r="CJ312" s="195"/>
      <c r="CK312" s="195"/>
      <c r="CL312" s="195"/>
      <c r="CM312" s="195"/>
      <c r="CN312" s="195"/>
      <c r="CO312" s="195"/>
      <c r="CP312" s="195"/>
      <c r="CQ312" s="195"/>
    </row>
    <row r="313" spans="16:95" x14ac:dyDescent="0.35">
      <c r="P313" s="195"/>
      <c r="Q313" s="195"/>
      <c r="R313" s="195"/>
      <c r="S313" s="195"/>
      <c r="T313" s="195"/>
      <c r="U313" s="195"/>
      <c r="V313" s="195"/>
      <c r="W313" s="195"/>
      <c r="X313" s="195"/>
      <c r="Y313" s="195"/>
      <c r="Z313" s="195"/>
      <c r="AA313" s="195"/>
      <c r="AB313" s="195"/>
      <c r="AC313" s="195"/>
      <c r="AD313" s="195"/>
      <c r="AE313" s="195"/>
      <c r="AF313" s="195"/>
      <c r="AG313" s="195"/>
      <c r="AH313" s="195"/>
      <c r="AI313" s="195"/>
      <c r="AJ313" s="195"/>
      <c r="AK313" s="195"/>
      <c r="AL313" s="195"/>
      <c r="AM313" s="195"/>
      <c r="AN313" s="195"/>
      <c r="AO313" s="195"/>
      <c r="AP313" s="195"/>
      <c r="AQ313" s="195"/>
      <c r="AR313" s="195"/>
      <c r="AS313" s="195"/>
      <c r="AT313" s="195"/>
      <c r="AU313" s="195"/>
      <c r="AV313" s="195"/>
      <c r="AW313" s="195"/>
      <c r="AX313" s="195"/>
      <c r="AY313" s="195"/>
      <c r="AZ313" s="195"/>
      <c r="BA313" s="195"/>
      <c r="BB313" s="195"/>
      <c r="BC313" s="195"/>
      <c r="BD313" s="195"/>
      <c r="BE313" s="195"/>
      <c r="BF313" s="195"/>
      <c r="BG313" s="195"/>
      <c r="BH313" s="195"/>
      <c r="BI313" s="195"/>
      <c r="BJ313" s="195"/>
      <c r="BK313" s="195"/>
      <c r="BL313" s="195"/>
      <c r="BM313" s="195"/>
      <c r="BN313" s="195"/>
      <c r="BO313" s="195"/>
      <c r="BP313" s="195"/>
      <c r="BQ313" s="195"/>
      <c r="BR313" s="195"/>
      <c r="BS313" s="195"/>
      <c r="BT313" s="195"/>
      <c r="BU313" s="195"/>
      <c r="BV313" s="195"/>
      <c r="BW313" s="195"/>
      <c r="BX313" s="195"/>
      <c r="BY313" s="195"/>
      <c r="BZ313" s="195"/>
      <c r="CA313" s="195"/>
      <c r="CB313" s="195"/>
      <c r="CC313" s="195"/>
      <c r="CD313" s="195"/>
      <c r="CE313" s="195"/>
      <c r="CF313" s="195"/>
      <c r="CG313" s="195"/>
      <c r="CH313" s="195"/>
      <c r="CI313" s="195"/>
      <c r="CJ313" s="195"/>
      <c r="CK313" s="195"/>
      <c r="CL313" s="195"/>
      <c r="CM313" s="195"/>
      <c r="CN313" s="195"/>
      <c r="CO313" s="195"/>
      <c r="CP313" s="195"/>
      <c r="CQ313" s="195"/>
    </row>
    <row r="314" spans="16:95" x14ac:dyDescent="0.35">
      <c r="P314" s="195"/>
      <c r="Q314" s="195"/>
      <c r="R314" s="195"/>
      <c r="S314" s="195"/>
      <c r="T314" s="195"/>
      <c r="U314" s="195"/>
      <c r="V314" s="195"/>
      <c r="W314" s="195"/>
      <c r="X314" s="195"/>
      <c r="Y314" s="195"/>
      <c r="Z314" s="195"/>
      <c r="AA314" s="195"/>
      <c r="AB314" s="195"/>
      <c r="AC314" s="195"/>
      <c r="AD314" s="195"/>
      <c r="AE314" s="195"/>
      <c r="AF314" s="195"/>
      <c r="AG314" s="195"/>
      <c r="AH314" s="195"/>
      <c r="AI314" s="195"/>
      <c r="AJ314" s="195"/>
      <c r="AK314" s="195"/>
      <c r="AL314" s="195"/>
      <c r="AM314" s="195"/>
      <c r="AN314" s="195"/>
      <c r="AO314" s="195"/>
      <c r="AP314" s="195"/>
      <c r="AQ314" s="195"/>
      <c r="AR314" s="195"/>
      <c r="AS314" s="195"/>
      <c r="AT314" s="195"/>
      <c r="AU314" s="195"/>
      <c r="AV314" s="195"/>
      <c r="AW314" s="195"/>
      <c r="AX314" s="195"/>
      <c r="AY314" s="195"/>
      <c r="AZ314" s="195"/>
      <c r="BA314" s="195"/>
      <c r="BB314" s="195"/>
      <c r="BC314" s="195"/>
      <c r="BD314" s="195"/>
      <c r="BE314" s="195"/>
      <c r="BF314" s="195"/>
      <c r="BG314" s="195"/>
      <c r="BH314" s="195"/>
      <c r="BI314" s="195"/>
      <c r="BJ314" s="195"/>
      <c r="BK314" s="195"/>
      <c r="BL314" s="195"/>
      <c r="BM314" s="195"/>
      <c r="BN314" s="195"/>
      <c r="BO314" s="195"/>
      <c r="BP314" s="195"/>
      <c r="BQ314" s="195"/>
      <c r="BR314" s="195"/>
      <c r="BS314" s="195"/>
      <c r="BT314" s="195"/>
      <c r="BU314" s="195"/>
      <c r="BV314" s="195"/>
      <c r="BW314" s="195"/>
      <c r="BX314" s="195"/>
      <c r="BY314" s="195"/>
      <c r="BZ314" s="195"/>
      <c r="CA314" s="195"/>
      <c r="CB314" s="195"/>
      <c r="CC314" s="195"/>
      <c r="CD314" s="195"/>
      <c r="CE314" s="195"/>
      <c r="CF314" s="195"/>
      <c r="CG314" s="195"/>
      <c r="CH314" s="195"/>
      <c r="CI314" s="195"/>
      <c r="CJ314" s="195"/>
      <c r="CK314" s="195"/>
      <c r="CL314" s="195"/>
      <c r="CM314" s="195"/>
      <c r="CN314" s="195"/>
      <c r="CO314" s="195"/>
      <c r="CP314" s="195"/>
      <c r="CQ314" s="195"/>
    </row>
    <row r="315" spans="16:95" x14ac:dyDescent="0.35">
      <c r="P315" s="195"/>
      <c r="Q315" s="195"/>
      <c r="R315" s="195"/>
      <c r="S315" s="195"/>
      <c r="T315" s="195"/>
      <c r="U315" s="195"/>
      <c r="V315" s="195"/>
      <c r="W315" s="195"/>
      <c r="X315" s="195"/>
      <c r="Y315" s="195"/>
      <c r="Z315" s="195"/>
      <c r="AA315" s="195"/>
      <c r="AB315" s="195"/>
      <c r="AC315" s="195"/>
      <c r="AD315" s="195"/>
      <c r="AE315" s="195"/>
      <c r="AF315" s="195"/>
      <c r="AG315" s="195"/>
      <c r="AH315" s="195"/>
      <c r="AI315" s="195"/>
      <c r="AJ315" s="195"/>
      <c r="AK315" s="195"/>
      <c r="AL315" s="195"/>
      <c r="AM315" s="195"/>
      <c r="AN315" s="195"/>
      <c r="AO315" s="195"/>
      <c r="AP315" s="195"/>
      <c r="AQ315" s="195"/>
      <c r="AR315" s="195"/>
      <c r="AS315" s="195"/>
      <c r="AT315" s="195"/>
      <c r="AU315" s="195"/>
      <c r="AV315" s="195"/>
      <c r="AW315" s="195"/>
      <c r="AX315" s="195"/>
      <c r="AY315" s="195"/>
      <c r="AZ315" s="195"/>
      <c r="BA315" s="195"/>
      <c r="BB315" s="195"/>
      <c r="BC315" s="195"/>
      <c r="BD315" s="195"/>
      <c r="BE315" s="195"/>
      <c r="BF315" s="195"/>
      <c r="BG315" s="195"/>
      <c r="BH315" s="195"/>
      <c r="BI315" s="195"/>
      <c r="BJ315" s="195"/>
      <c r="BK315" s="195"/>
      <c r="BL315" s="195"/>
      <c r="BM315" s="195"/>
      <c r="BN315" s="195"/>
      <c r="BO315" s="195"/>
      <c r="BP315" s="195"/>
      <c r="BQ315" s="195"/>
      <c r="BR315" s="195"/>
      <c r="BS315" s="195"/>
      <c r="BT315" s="195"/>
      <c r="BU315" s="195"/>
      <c r="BV315" s="195"/>
      <c r="BW315" s="195"/>
      <c r="BX315" s="195"/>
      <c r="BY315" s="195"/>
      <c r="BZ315" s="195"/>
      <c r="CA315" s="195"/>
      <c r="CB315" s="195"/>
      <c r="CC315" s="195"/>
      <c r="CD315" s="195"/>
      <c r="CE315" s="195"/>
      <c r="CF315" s="195"/>
      <c r="CG315" s="195"/>
      <c r="CH315" s="195"/>
      <c r="CI315" s="195"/>
      <c r="CJ315" s="195"/>
      <c r="CK315" s="195"/>
      <c r="CL315" s="195"/>
      <c r="CM315" s="195"/>
      <c r="CN315" s="195"/>
      <c r="CO315" s="195"/>
      <c r="CP315" s="195"/>
      <c r="CQ315" s="195"/>
    </row>
    <row r="316" spans="16:95" x14ac:dyDescent="0.35">
      <c r="P316" s="195"/>
      <c r="Q316" s="195"/>
      <c r="R316" s="195"/>
      <c r="S316" s="195"/>
      <c r="T316" s="195"/>
      <c r="U316" s="195"/>
      <c r="V316" s="195"/>
      <c r="W316" s="195"/>
      <c r="X316" s="195"/>
      <c r="Y316" s="195"/>
      <c r="Z316" s="195"/>
      <c r="AA316" s="195"/>
      <c r="AB316" s="195"/>
      <c r="AC316" s="195"/>
      <c r="AD316" s="195"/>
      <c r="AE316" s="195"/>
      <c r="AF316" s="195"/>
      <c r="AG316" s="195"/>
      <c r="AH316" s="195"/>
      <c r="AI316" s="195"/>
      <c r="AJ316" s="195"/>
      <c r="AK316" s="195"/>
      <c r="AL316" s="195"/>
      <c r="AM316" s="195"/>
      <c r="AN316" s="195"/>
      <c r="AO316" s="195"/>
      <c r="AP316" s="195"/>
      <c r="AQ316" s="195"/>
      <c r="AR316" s="195"/>
      <c r="AS316" s="195"/>
      <c r="AT316" s="195"/>
      <c r="AU316" s="195"/>
      <c r="AV316" s="195"/>
      <c r="AW316" s="195"/>
      <c r="AX316" s="195"/>
      <c r="AY316" s="195"/>
      <c r="AZ316" s="195"/>
      <c r="BA316" s="195"/>
      <c r="BB316" s="195"/>
      <c r="BC316" s="195"/>
      <c r="BD316" s="195"/>
      <c r="BE316" s="195"/>
      <c r="BF316" s="195"/>
      <c r="BG316" s="195"/>
      <c r="BH316" s="195"/>
      <c r="BI316" s="195"/>
      <c r="BJ316" s="195"/>
      <c r="BK316" s="195"/>
      <c r="BL316" s="195"/>
      <c r="BM316" s="195"/>
      <c r="BN316" s="195"/>
      <c r="BO316" s="195"/>
      <c r="BP316" s="195"/>
      <c r="BQ316" s="195"/>
      <c r="BR316" s="195"/>
      <c r="BS316" s="195"/>
      <c r="BT316" s="195"/>
      <c r="BU316" s="195"/>
      <c r="BV316" s="195"/>
      <c r="BW316" s="195"/>
      <c r="BX316" s="195"/>
      <c r="BY316" s="195"/>
      <c r="BZ316" s="195"/>
      <c r="CA316" s="195"/>
      <c r="CB316" s="195"/>
      <c r="CC316" s="195"/>
      <c r="CD316" s="195"/>
      <c r="CE316" s="195"/>
      <c r="CF316" s="195"/>
      <c r="CG316" s="195"/>
      <c r="CH316" s="195"/>
      <c r="CI316" s="195"/>
      <c r="CJ316" s="195"/>
      <c r="CK316" s="195"/>
      <c r="CL316" s="195"/>
      <c r="CM316" s="195"/>
      <c r="CN316" s="195"/>
      <c r="CO316" s="195"/>
      <c r="CP316" s="195"/>
      <c r="CQ316" s="195"/>
    </row>
    <row r="317" spans="16:95" x14ac:dyDescent="0.35">
      <c r="P317" s="195"/>
      <c r="Q317" s="195"/>
      <c r="R317" s="195"/>
      <c r="S317" s="195"/>
      <c r="T317" s="195"/>
      <c r="U317" s="195"/>
      <c r="V317" s="195"/>
      <c r="W317" s="195"/>
      <c r="X317" s="195"/>
      <c r="Y317" s="195"/>
      <c r="Z317" s="195"/>
      <c r="AA317" s="195"/>
      <c r="AB317" s="195"/>
      <c r="AC317" s="195"/>
      <c r="AD317" s="195"/>
      <c r="AE317" s="195"/>
      <c r="AF317" s="195"/>
      <c r="AG317" s="195"/>
      <c r="AH317" s="195"/>
      <c r="AI317" s="195"/>
      <c r="AJ317" s="195"/>
      <c r="AK317" s="195"/>
      <c r="AL317" s="195"/>
      <c r="AM317" s="195"/>
      <c r="AN317" s="195"/>
      <c r="AO317" s="195"/>
      <c r="AP317" s="195"/>
      <c r="AQ317" s="195"/>
      <c r="AR317" s="195"/>
      <c r="AS317" s="195"/>
      <c r="AT317" s="195"/>
      <c r="AU317" s="195"/>
      <c r="AV317" s="195"/>
      <c r="AW317" s="195"/>
      <c r="AX317" s="195"/>
      <c r="AY317" s="195"/>
      <c r="AZ317" s="195"/>
      <c r="BA317" s="195"/>
      <c r="BB317" s="195"/>
      <c r="BC317" s="195"/>
      <c r="BD317" s="195"/>
      <c r="BE317" s="195"/>
      <c r="BF317" s="195"/>
      <c r="BG317" s="195"/>
      <c r="BH317" s="195"/>
      <c r="BI317" s="195"/>
      <c r="BJ317" s="195"/>
      <c r="BK317" s="195"/>
      <c r="BL317" s="195"/>
      <c r="BM317" s="195"/>
      <c r="BN317" s="195"/>
      <c r="BO317" s="195"/>
      <c r="BP317" s="195"/>
      <c r="BQ317" s="195"/>
      <c r="BR317" s="195"/>
      <c r="BS317" s="195"/>
      <c r="BT317" s="195"/>
      <c r="BU317" s="195"/>
      <c r="BV317" s="195"/>
      <c r="BW317" s="195"/>
      <c r="BX317" s="195"/>
      <c r="BY317" s="195"/>
      <c r="BZ317" s="195"/>
      <c r="CA317" s="195"/>
      <c r="CB317" s="195"/>
      <c r="CC317" s="195"/>
      <c r="CD317" s="195"/>
      <c r="CE317" s="195"/>
      <c r="CF317" s="195"/>
      <c r="CG317" s="195"/>
      <c r="CH317" s="195"/>
      <c r="CI317" s="195"/>
      <c r="CJ317" s="195"/>
      <c r="CK317" s="195"/>
      <c r="CL317" s="195"/>
      <c r="CM317" s="195"/>
      <c r="CN317" s="195"/>
      <c r="CO317" s="195"/>
      <c r="CP317" s="195"/>
      <c r="CQ317" s="195"/>
    </row>
    <row r="318" spans="16:95" x14ac:dyDescent="0.35">
      <c r="P318" s="195"/>
      <c r="Q318" s="195"/>
      <c r="R318" s="195"/>
      <c r="S318" s="195"/>
      <c r="T318" s="195"/>
      <c r="U318" s="195"/>
      <c r="V318" s="195"/>
      <c r="W318" s="195"/>
      <c r="X318" s="195"/>
      <c r="Y318" s="195"/>
      <c r="Z318" s="195"/>
      <c r="AA318" s="195"/>
      <c r="AB318" s="195"/>
      <c r="AC318" s="195"/>
      <c r="AD318" s="195"/>
      <c r="AE318" s="195"/>
      <c r="AF318" s="195"/>
      <c r="AG318" s="195"/>
      <c r="AH318" s="195"/>
      <c r="AI318" s="195"/>
      <c r="AJ318" s="195"/>
      <c r="AK318" s="195"/>
      <c r="AL318" s="195"/>
      <c r="AM318" s="195"/>
      <c r="AN318" s="195"/>
      <c r="AO318" s="195"/>
      <c r="AP318" s="195"/>
      <c r="AQ318" s="195"/>
      <c r="AR318" s="195"/>
      <c r="AS318" s="195"/>
      <c r="AT318" s="195"/>
      <c r="AU318" s="195"/>
      <c r="AV318" s="195"/>
      <c r="AW318" s="195"/>
      <c r="AX318" s="195"/>
      <c r="AY318" s="195"/>
      <c r="AZ318" s="195"/>
      <c r="BA318" s="195"/>
      <c r="BB318" s="195"/>
      <c r="BC318" s="195"/>
      <c r="BD318" s="195"/>
      <c r="BE318" s="195"/>
      <c r="BF318" s="195"/>
      <c r="BG318" s="195"/>
      <c r="BH318" s="195"/>
      <c r="BI318" s="195"/>
      <c r="BJ318" s="195"/>
      <c r="BK318" s="195"/>
      <c r="BL318" s="195"/>
      <c r="BM318" s="195"/>
      <c r="BN318" s="195"/>
      <c r="BO318" s="195"/>
      <c r="BP318" s="195"/>
      <c r="BQ318" s="195"/>
      <c r="BR318" s="195"/>
      <c r="BS318" s="195"/>
      <c r="BT318" s="195"/>
      <c r="BU318" s="195"/>
      <c r="BV318" s="195"/>
      <c r="BW318" s="195"/>
      <c r="BX318" s="195"/>
      <c r="BY318" s="195"/>
      <c r="BZ318" s="195"/>
      <c r="CA318" s="195"/>
      <c r="CB318" s="195"/>
      <c r="CC318" s="195"/>
      <c r="CD318" s="195"/>
      <c r="CE318" s="195"/>
      <c r="CF318" s="195"/>
      <c r="CG318" s="195"/>
      <c r="CH318" s="195"/>
      <c r="CI318" s="195"/>
      <c r="CJ318" s="195"/>
      <c r="CK318" s="195"/>
      <c r="CL318" s="195"/>
      <c r="CM318" s="195"/>
      <c r="CN318" s="195"/>
      <c r="CO318" s="195"/>
      <c r="CP318" s="195"/>
      <c r="CQ318" s="195"/>
    </row>
    <row r="319" spans="16:95" x14ac:dyDescent="0.35">
      <c r="P319" s="195"/>
      <c r="Q319" s="195"/>
      <c r="R319" s="195"/>
      <c r="S319" s="195"/>
      <c r="T319" s="195"/>
      <c r="U319" s="195"/>
      <c r="V319" s="195"/>
      <c r="W319" s="195"/>
      <c r="X319" s="195"/>
      <c r="Y319" s="195"/>
      <c r="Z319" s="195"/>
      <c r="AA319" s="195"/>
      <c r="AB319" s="195"/>
      <c r="AC319" s="195"/>
      <c r="AD319" s="195"/>
      <c r="AE319" s="195"/>
      <c r="AF319" s="195"/>
      <c r="AG319" s="195"/>
      <c r="AH319" s="195"/>
      <c r="AI319" s="195"/>
      <c r="AJ319" s="195"/>
      <c r="AK319" s="195"/>
      <c r="AL319" s="195"/>
      <c r="AM319" s="195"/>
      <c r="AN319" s="195"/>
      <c r="AO319" s="195"/>
      <c r="AP319" s="195"/>
      <c r="AQ319" s="195"/>
      <c r="AR319" s="195"/>
      <c r="AS319" s="195"/>
      <c r="AT319" s="195"/>
      <c r="AU319" s="195"/>
      <c r="AV319" s="195"/>
      <c r="AW319" s="195"/>
      <c r="AX319" s="195"/>
      <c r="AY319" s="195"/>
      <c r="AZ319" s="195"/>
      <c r="BA319" s="195"/>
      <c r="BB319" s="195"/>
      <c r="BC319" s="195"/>
      <c r="BD319" s="195"/>
      <c r="BE319" s="195"/>
      <c r="BF319" s="195"/>
      <c r="BG319" s="195"/>
      <c r="BH319" s="195"/>
      <c r="BI319" s="195"/>
      <c r="BJ319" s="195"/>
      <c r="BK319" s="195"/>
      <c r="BL319" s="195"/>
      <c r="BM319" s="195"/>
      <c r="BN319" s="195"/>
      <c r="BO319" s="195"/>
      <c r="BP319" s="195"/>
      <c r="BQ319" s="195"/>
      <c r="BR319" s="195"/>
      <c r="BS319" s="195"/>
      <c r="BT319" s="195"/>
      <c r="BU319" s="195"/>
      <c r="BV319" s="195"/>
      <c r="BW319" s="195"/>
      <c r="BX319" s="195"/>
      <c r="BY319" s="195"/>
      <c r="BZ319" s="195"/>
      <c r="CA319" s="195"/>
      <c r="CB319" s="195"/>
      <c r="CC319" s="195"/>
      <c r="CD319" s="195"/>
      <c r="CE319" s="195"/>
      <c r="CF319" s="195"/>
      <c r="CG319" s="195"/>
      <c r="CH319" s="195"/>
      <c r="CI319" s="195"/>
      <c r="CJ319" s="195"/>
      <c r="CK319" s="195"/>
      <c r="CL319" s="195"/>
      <c r="CM319" s="195"/>
      <c r="CN319" s="195"/>
      <c r="CO319" s="195"/>
      <c r="CP319" s="195"/>
      <c r="CQ319" s="195"/>
    </row>
    <row r="320" spans="16:95" x14ac:dyDescent="0.35">
      <c r="P320" s="195"/>
      <c r="Q320" s="195"/>
      <c r="R320" s="195"/>
      <c r="S320" s="195"/>
      <c r="T320" s="195"/>
      <c r="U320" s="195"/>
      <c r="V320" s="195"/>
      <c r="W320" s="195"/>
      <c r="X320" s="195"/>
      <c r="Y320" s="195"/>
      <c r="Z320" s="195"/>
      <c r="AA320" s="195"/>
      <c r="AB320" s="195"/>
      <c r="AC320" s="195"/>
      <c r="AD320" s="195"/>
      <c r="AE320" s="195"/>
      <c r="AF320" s="195"/>
      <c r="AG320" s="195"/>
      <c r="AH320" s="195"/>
      <c r="AI320" s="195"/>
      <c r="AJ320" s="195"/>
      <c r="AK320" s="195"/>
      <c r="AL320" s="195"/>
      <c r="AM320" s="195"/>
      <c r="AN320" s="195"/>
      <c r="AO320" s="195"/>
      <c r="AP320" s="195"/>
      <c r="AQ320" s="195"/>
      <c r="AR320" s="195"/>
      <c r="AS320" s="195"/>
      <c r="AT320" s="195"/>
      <c r="AU320" s="195"/>
      <c r="AV320" s="195"/>
      <c r="AW320" s="195"/>
      <c r="AX320" s="195"/>
      <c r="AY320" s="195"/>
      <c r="AZ320" s="195"/>
      <c r="BA320" s="195"/>
      <c r="BB320" s="195"/>
      <c r="BC320" s="195"/>
      <c r="BD320" s="195"/>
      <c r="BE320" s="195"/>
      <c r="BF320" s="195"/>
      <c r="BG320" s="195"/>
      <c r="BH320" s="195"/>
      <c r="BI320" s="195"/>
      <c r="BJ320" s="195"/>
      <c r="BK320" s="195"/>
      <c r="BL320" s="195"/>
      <c r="BM320" s="195"/>
      <c r="BN320" s="195"/>
      <c r="BO320" s="195"/>
      <c r="BP320" s="195"/>
      <c r="BQ320" s="195"/>
      <c r="BR320" s="195"/>
      <c r="BS320" s="195"/>
      <c r="BT320" s="195"/>
      <c r="BU320" s="195"/>
      <c r="BV320" s="195"/>
      <c r="BW320" s="195"/>
      <c r="BX320" s="195"/>
      <c r="BY320" s="195"/>
      <c r="BZ320" s="195"/>
      <c r="CA320" s="195"/>
      <c r="CB320" s="195"/>
      <c r="CC320" s="195"/>
      <c r="CD320" s="195"/>
      <c r="CE320" s="195"/>
      <c r="CF320" s="195"/>
      <c r="CG320" s="195"/>
      <c r="CH320" s="195"/>
      <c r="CI320" s="195"/>
      <c r="CJ320" s="195"/>
      <c r="CK320" s="195"/>
      <c r="CL320" s="195"/>
      <c r="CM320" s="195"/>
      <c r="CN320" s="195"/>
      <c r="CO320" s="195"/>
      <c r="CP320" s="195"/>
      <c r="CQ320" s="195"/>
    </row>
    <row r="321" spans="16:95" x14ac:dyDescent="0.35">
      <c r="P321" s="195"/>
      <c r="Q321" s="195"/>
      <c r="R321" s="195"/>
      <c r="S321" s="195"/>
      <c r="T321" s="195"/>
      <c r="U321" s="195"/>
      <c r="V321" s="195"/>
      <c r="W321" s="195"/>
      <c r="X321" s="195"/>
      <c r="Y321" s="195"/>
      <c r="Z321" s="195"/>
      <c r="AA321" s="195"/>
      <c r="AB321" s="195"/>
      <c r="AC321" s="195"/>
      <c r="AD321" s="195"/>
      <c r="AE321" s="195"/>
      <c r="AF321" s="195"/>
      <c r="AG321" s="195"/>
      <c r="AH321" s="195"/>
      <c r="AI321" s="195"/>
      <c r="AJ321" s="195"/>
      <c r="AK321" s="195"/>
      <c r="AL321" s="195"/>
      <c r="AM321" s="195"/>
      <c r="AN321" s="195"/>
      <c r="AO321" s="195"/>
      <c r="AP321" s="195"/>
      <c r="AQ321" s="195"/>
      <c r="AR321" s="195"/>
      <c r="AS321" s="195"/>
      <c r="AT321" s="195"/>
      <c r="AU321" s="195"/>
      <c r="AV321" s="195"/>
      <c r="AW321" s="195"/>
      <c r="AX321" s="195"/>
      <c r="AY321" s="195"/>
      <c r="AZ321" s="195"/>
      <c r="BA321" s="195"/>
      <c r="BB321" s="195"/>
      <c r="BC321" s="195"/>
      <c r="BD321" s="195"/>
      <c r="BE321" s="195"/>
      <c r="BF321" s="195"/>
      <c r="BG321" s="195"/>
      <c r="BH321" s="195"/>
      <c r="BI321" s="195"/>
      <c r="BJ321" s="195"/>
      <c r="BK321" s="195"/>
      <c r="BL321" s="195"/>
      <c r="BM321" s="195"/>
      <c r="BN321" s="195"/>
      <c r="BO321" s="195"/>
      <c r="BP321" s="195"/>
      <c r="BQ321" s="195"/>
      <c r="BR321" s="195"/>
      <c r="BS321" s="195"/>
      <c r="BT321" s="195"/>
      <c r="BU321" s="195"/>
      <c r="BV321" s="195"/>
      <c r="BW321" s="195"/>
      <c r="BX321" s="195"/>
      <c r="BY321" s="195"/>
      <c r="BZ321" s="195"/>
      <c r="CA321" s="195"/>
      <c r="CB321" s="195"/>
      <c r="CC321" s="195"/>
      <c r="CD321" s="195"/>
      <c r="CE321" s="195"/>
      <c r="CF321" s="195"/>
      <c r="CG321" s="195"/>
      <c r="CH321" s="195"/>
      <c r="CI321" s="195"/>
      <c r="CJ321" s="195"/>
      <c r="CK321" s="195"/>
      <c r="CL321" s="195"/>
      <c r="CM321" s="195"/>
      <c r="CN321" s="195"/>
      <c r="CO321" s="195"/>
      <c r="CP321" s="195"/>
      <c r="CQ321" s="195"/>
    </row>
    <row r="322" spans="16:95" x14ac:dyDescent="0.35">
      <c r="P322" s="195"/>
      <c r="Q322" s="195"/>
      <c r="R322" s="195"/>
      <c r="S322" s="195"/>
      <c r="T322" s="195"/>
      <c r="U322" s="195"/>
      <c r="V322" s="195"/>
      <c r="W322" s="195"/>
      <c r="X322" s="195"/>
      <c r="Y322" s="195"/>
      <c r="Z322" s="195"/>
      <c r="AA322" s="195"/>
      <c r="AB322" s="195"/>
      <c r="AC322" s="195"/>
      <c r="AD322" s="195"/>
      <c r="AE322" s="195"/>
      <c r="AF322" s="195"/>
      <c r="AG322" s="195"/>
      <c r="AH322" s="195"/>
      <c r="AI322" s="195"/>
      <c r="AJ322" s="195"/>
      <c r="AK322" s="195"/>
      <c r="AL322" s="195"/>
      <c r="AM322" s="195"/>
      <c r="AN322" s="195"/>
      <c r="AO322" s="195"/>
      <c r="AP322" s="195"/>
      <c r="AQ322" s="195"/>
      <c r="AR322" s="195"/>
      <c r="AS322" s="195"/>
      <c r="AT322" s="195"/>
      <c r="AU322" s="195"/>
      <c r="AV322" s="195"/>
      <c r="AW322" s="195"/>
      <c r="AX322" s="195"/>
      <c r="AY322" s="195"/>
      <c r="AZ322" s="195"/>
      <c r="BA322" s="195"/>
      <c r="BB322" s="195"/>
      <c r="BC322" s="195"/>
      <c r="BD322" s="195"/>
      <c r="BE322" s="195"/>
      <c r="BF322" s="195"/>
      <c r="BG322" s="195"/>
      <c r="BH322" s="195"/>
      <c r="BI322" s="195"/>
      <c r="BJ322" s="195"/>
      <c r="BK322" s="195"/>
      <c r="BL322" s="195"/>
      <c r="BM322" s="195"/>
      <c r="BN322" s="195"/>
      <c r="BO322" s="195"/>
      <c r="BP322" s="195"/>
      <c r="BQ322" s="195"/>
      <c r="BR322" s="195"/>
      <c r="BS322" s="195"/>
      <c r="BT322" s="195"/>
      <c r="BU322" s="195"/>
      <c r="BV322" s="195"/>
      <c r="BW322" s="195"/>
      <c r="BX322" s="195"/>
      <c r="BY322" s="195"/>
      <c r="BZ322" s="195"/>
      <c r="CA322" s="195"/>
      <c r="CB322" s="195"/>
      <c r="CC322" s="195"/>
      <c r="CD322" s="195"/>
      <c r="CE322" s="195"/>
      <c r="CF322" s="195"/>
      <c r="CG322" s="195"/>
      <c r="CH322" s="195"/>
      <c r="CI322" s="195"/>
      <c r="CJ322" s="195"/>
      <c r="CK322" s="195"/>
      <c r="CL322" s="195"/>
      <c r="CM322" s="195"/>
      <c r="CN322" s="195"/>
      <c r="CO322" s="195"/>
      <c r="CP322" s="195"/>
      <c r="CQ322" s="195"/>
    </row>
    <row r="323" spans="16:95" x14ac:dyDescent="0.35">
      <c r="P323" s="195"/>
      <c r="Q323" s="195"/>
      <c r="R323" s="195"/>
      <c r="S323" s="195"/>
      <c r="T323" s="195"/>
      <c r="U323" s="195"/>
      <c r="V323" s="195"/>
      <c r="W323" s="195"/>
      <c r="X323" s="195"/>
      <c r="Y323" s="195"/>
      <c r="Z323" s="195"/>
      <c r="AA323" s="195"/>
      <c r="AB323" s="195"/>
      <c r="AC323" s="195"/>
      <c r="AD323" s="195"/>
      <c r="AE323" s="195"/>
      <c r="AF323" s="195"/>
      <c r="AG323" s="195"/>
      <c r="AH323" s="195"/>
      <c r="AI323" s="195"/>
      <c r="AJ323" s="195"/>
      <c r="AK323" s="195"/>
      <c r="AL323" s="195"/>
      <c r="AM323" s="195"/>
      <c r="AN323" s="195"/>
      <c r="AO323" s="195"/>
      <c r="AP323" s="195"/>
      <c r="AQ323" s="195"/>
      <c r="AR323" s="195"/>
      <c r="AS323" s="195"/>
      <c r="AT323" s="195"/>
      <c r="AU323" s="195"/>
      <c r="AV323" s="195"/>
      <c r="AW323" s="195"/>
      <c r="AX323" s="195"/>
      <c r="AY323" s="195"/>
      <c r="AZ323" s="195"/>
      <c r="BA323" s="195"/>
      <c r="BB323" s="195"/>
      <c r="BC323" s="195"/>
      <c r="BD323" s="195"/>
      <c r="BE323" s="195"/>
      <c r="BF323" s="195"/>
      <c r="BG323" s="195"/>
      <c r="BH323" s="195"/>
      <c r="BI323" s="195"/>
      <c r="BJ323" s="195"/>
      <c r="BK323" s="195"/>
      <c r="BL323" s="195"/>
      <c r="BM323" s="195"/>
      <c r="BN323" s="195"/>
      <c r="BO323" s="195"/>
      <c r="BP323" s="195"/>
      <c r="BQ323" s="195"/>
      <c r="BR323" s="195"/>
      <c r="BS323" s="195"/>
      <c r="BT323" s="195"/>
      <c r="BU323" s="195"/>
      <c r="BV323" s="195"/>
      <c r="BW323" s="195"/>
      <c r="BX323" s="195"/>
      <c r="BY323" s="195"/>
      <c r="BZ323" s="195"/>
      <c r="CA323" s="195"/>
      <c r="CB323" s="195"/>
      <c r="CC323" s="195"/>
      <c r="CD323" s="195"/>
      <c r="CE323" s="195"/>
      <c r="CF323" s="195"/>
      <c r="CG323" s="195"/>
      <c r="CH323" s="195"/>
      <c r="CI323" s="195"/>
      <c r="CJ323" s="195"/>
      <c r="CK323" s="195"/>
      <c r="CL323" s="195"/>
      <c r="CM323" s="195"/>
      <c r="CN323" s="195"/>
      <c r="CO323" s="195"/>
      <c r="CP323" s="195"/>
      <c r="CQ323" s="195"/>
    </row>
    <row r="324" spans="16:95" x14ac:dyDescent="0.35">
      <c r="P324" s="195"/>
      <c r="Q324" s="195"/>
      <c r="R324" s="195"/>
      <c r="S324" s="195"/>
      <c r="T324" s="195"/>
      <c r="U324" s="195"/>
      <c r="V324" s="195"/>
      <c r="W324" s="195"/>
      <c r="X324" s="195"/>
      <c r="Y324" s="195"/>
      <c r="Z324" s="195"/>
      <c r="AA324" s="195"/>
      <c r="AB324" s="195"/>
      <c r="AC324" s="195"/>
      <c r="AD324" s="195"/>
      <c r="AE324" s="195"/>
      <c r="AF324" s="195"/>
      <c r="AG324" s="195"/>
      <c r="AH324" s="195"/>
      <c r="AI324" s="195"/>
      <c r="AJ324" s="195"/>
      <c r="AK324" s="195"/>
      <c r="AL324" s="195"/>
      <c r="AM324" s="195"/>
      <c r="AN324" s="195"/>
      <c r="AO324" s="195"/>
      <c r="AP324" s="195"/>
      <c r="AQ324" s="195"/>
      <c r="AR324" s="195"/>
      <c r="AS324" s="195"/>
      <c r="AT324" s="195"/>
      <c r="AU324" s="195"/>
      <c r="AV324" s="195"/>
      <c r="AW324" s="195"/>
      <c r="AX324" s="195"/>
      <c r="AY324" s="195"/>
      <c r="AZ324" s="195"/>
      <c r="BA324" s="195"/>
      <c r="BB324" s="195"/>
      <c r="BC324" s="195"/>
      <c r="BD324" s="195"/>
      <c r="BE324" s="195"/>
      <c r="BF324" s="195"/>
      <c r="BG324" s="195"/>
      <c r="BH324" s="195"/>
      <c r="BI324" s="195"/>
      <c r="BJ324" s="195"/>
      <c r="BK324" s="195"/>
      <c r="BL324" s="195"/>
      <c r="BM324" s="195"/>
      <c r="BN324" s="195"/>
      <c r="BO324" s="195"/>
      <c r="BP324" s="195"/>
      <c r="BQ324" s="195"/>
      <c r="BR324" s="195"/>
      <c r="BS324" s="195"/>
      <c r="BT324" s="195"/>
      <c r="BU324" s="195"/>
      <c r="BV324" s="195"/>
      <c r="BW324" s="195"/>
      <c r="BX324" s="195"/>
      <c r="BY324" s="195"/>
      <c r="BZ324" s="195"/>
      <c r="CA324" s="195"/>
      <c r="CB324" s="195"/>
      <c r="CC324" s="195"/>
      <c r="CD324" s="195"/>
      <c r="CE324" s="195"/>
      <c r="CF324" s="195"/>
      <c r="CG324" s="195"/>
      <c r="CH324" s="195"/>
      <c r="CI324" s="195"/>
      <c r="CJ324" s="195"/>
      <c r="CK324" s="195"/>
      <c r="CL324" s="195"/>
      <c r="CM324" s="195"/>
      <c r="CN324" s="195"/>
      <c r="CO324" s="195"/>
      <c r="CP324" s="195"/>
      <c r="CQ324" s="195"/>
    </row>
    <row r="325" spans="16:95" x14ac:dyDescent="0.35">
      <c r="P325" s="195"/>
      <c r="Q325" s="195"/>
      <c r="R325" s="195"/>
      <c r="S325" s="195"/>
      <c r="T325" s="195"/>
      <c r="U325" s="195"/>
      <c r="V325" s="195"/>
      <c r="W325" s="195"/>
      <c r="X325" s="195"/>
      <c r="Y325" s="195"/>
      <c r="Z325" s="195"/>
      <c r="AA325" s="195"/>
      <c r="AB325" s="195"/>
      <c r="AC325" s="195"/>
      <c r="AD325" s="195"/>
      <c r="AE325" s="195"/>
      <c r="AF325" s="195"/>
      <c r="AG325" s="195"/>
      <c r="AH325" s="195"/>
      <c r="AI325" s="195"/>
      <c r="AJ325" s="195"/>
      <c r="AK325" s="195"/>
      <c r="AL325" s="195"/>
      <c r="AM325" s="195"/>
      <c r="AN325" s="195"/>
      <c r="AO325" s="195"/>
      <c r="AP325" s="195"/>
      <c r="AQ325" s="195"/>
      <c r="AR325" s="195"/>
      <c r="AS325" s="195"/>
      <c r="AT325" s="195"/>
      <c r="AU325" s="195"/>
      <c r="AV325" s="195"/>
      <c r="AW325" s="195"/>
      <c r="AX325" s="195"/>
      <c r="AY325" s="195"/>
      <c r="AZ325" s="195"/>
      <c r="BA325" s="195"/>
      <c r="BB325" s="195"/>
      <c r="BC325" s="195"/>
      <c r="BD325" s="195"/>
      <c r="BE325" s="195"/>
      <c r="BF325" s="195"/>
      <c r="BG325" s="195"/>
      <c r="BH325" s="195"/>
      <c r="BI325" s="195"/>
      <c r="BJ325" s="195"/>
      <c r="BK325" s="195"/>
      <c r="BL325" s="195"/>
      <c r="BM325" s="195"/>
      <c r="BN325" s="195"/>
      <c r="BO325" s="195"/>
      <c r="BP325" s="195"/>
      <c r="BQ325" s="195"/>
      <c r="BR325" s="195"/>
      <c r="BS325" s="195"/>
      <c r="BT325" s="195"/>
      <c r="BU325" s="195"/>
      <c r="BV325" s="195"/>
      <c r="BW325" s="195"/>
      <c r="BX325" s="195"/>
      <c r="BY325" s="195"/>
      <c r="BZ325" s="195"/>
      <c r="CA325" s="195"/>
      <c r="CB325" s="195"/>
      <c r="CC325" s="195"/>
      <c r="CD325" s="195"/>
      <c r="CE325" s="195"/>
      <c r="CF325" s="195"/>
      <c r="CG325" s="195"/>
      <c r="CH325" s="195"/>
      <c r="CI325" s="195"/>
      <c r="CJ325" s="195"/>
      <c r="CK325" s="195"/>
      <c r="CL325" s="195"/>
      <c r="CM325" s="195"/>
      <c r="CN325" s="195"/>
      <c r="CO325" s="195"/>
      <c r="CP325" s="195"/>
      <c r="CQ325" s="195"/>
    </row>
    <row r="326" spans="16:95" x14ac:dyDescent="0.35">
      <c r="P326" s="195"/>
      <c r="Q326" s="195"/>
      <c r="R326" s="195"/>
      <c r="S326" s="195"/>
      <c r="T326" s="195"/>
      <c r="U326" s="195"/>
      <c r="V326" s="195"/>
      <c r="W326" s="195"/>
      <c r="X326" s="195"/>
      <c r="Y326" s="195"/>
      <c r="Z326" s="195"/>
      <c r="AA326" s="195"/>
      <c r="AB326" s="195"/>
      <c r="AC326" s="195"/>
      <c r="AD326" s="195"/>
      <c r="AE326" s="195"/>
      <c r="AF326" s="195"/>
      <c r="AG326" s="195"/>
      <c r="AH326" s="195"/>
      <c r="AI326" s="195"/>
      <c r="AJ326" s="195"/>
      <c r="AK326" s="195"/>
      <c r="AL326" s="195"/>
      <c r="AM326" s="195"/>
      <c r="AN326" s="195"/>
      <c r="AO326" s="195"/>
      <c r="AP326" s="195"/>
      <c r="AQ326" s="195"/>
      <c r="AR326" s="195"/>
      <c r="AS326" s="195"/>
      <c r="AT326" s="195"/>
      <c r="AU326" s="195"/>
      <c r="AV326" s="195"/>
      <c r="AW326" s="195"/>
      <c r="AX326" s="195"/>
      <c r="AY326" s="195"/>
      <c r="AZ326" s="195"/>
      <c r="BA326" s="195"/>
      <c r="BB326" s="195"/>
      <c r="BC326" s="195"/>
      <c r="BD326" s="195"/>
      <c r="BE326" s="195"/>
      <c r="BF326" s="195"/>
      <c r="BG326" s="195"/>
      <c r="BH326" s="195"/>
      <c r="BI326" s="195"/>
      <c r="BJ326" s="195"/>
      <c r="BK326" s="195"/>
      <c r="BL326" s="195"/>
      <c r="BM326" s="195"/>
      <c r="BN326" s="195"/>
      <c r="BO326" s="195"/>
      <c r="BP326" s="195"/>
      <c r="BQ326" s="195"/>
      <c r="BR326" s="195"/>
      <c r="BS326" s="195"/>
      <c r="BT326" s="195"/>
      <c r="BU326" s="195"/>
      <c r="BV326" s="195"/>
      <c r="BW326" s="195"/>
      <c r="BX326" s="195"/>
      <c r="BY326" s="195"/>
      <c r="BZ326" s="195"/>
      <c r="CA326" s="195"/>
      <c r="CB326" s="195"/>
      <c r="CC326" s="195"/>
      <c r="CD326" s="195"/>
      <c r="CE326" s="195"/>
      <c r="CF326" s="195"/>
      <c r="CG326" s="195"/>
      <c r="CH326" s="195"/>
      <c r="CI326" s="195"/>
      <c r="CJ326" s="195"/>
      <c r="CK326" s="195"/>
      <c r="CL326" s="195"/>
      <c r="CM326" s="195"/>
      <c r="CN326" s="195"/>
      <c r="CO326" s="195"/>
      <c r="CP326" s="195"/>
      <c r="CQ326" s="195"/>
    </row>
    <row r="327" spans="16:95" x14ac:dyDescent="0.35">
      <c r="P327" s="195"/>
      <c r="Q327" s="195"/>
      <c r="R327" s="195"/>
      <c r="S327" s="195"/>
      <c r="T327" s="195"/>
      <c r="U327" s="195"/>
      <c r="V327" s="195"/>
      <c r="W327" s="195"/>
      <c r="X327" s="195"/>
      <c r="Y327" s="195"/>
      <c r="Z327" s="195"/>
      <c r="AA327" s="195"/>
      <c r="AB327" s="195"/>
      <c r="AC327" s="195"/>
      <c r="AD327" s="195"/>
      <c r="AE327" s="195"/>
      <c r="AF327" s="195"/>
      <c r="AG327" s="195"/>
      <c r="AH327" s="195"/>
      <c r="AI327" s="195"/>
      <c r="AJ327" s="195"/>
      <c r="AK327" s="195"/>
      <c r="AL327" s="195"/>
      <c r="AM327" s="195"/>
      <c r="AN327" s="195"/>
      <c r="AO327" s="195"/>
      <c r="AP327" s="195"/>
      <c r="AQ327" s="195"/>
      <c r="AR327" s="195"/>
      <c r="AS327" s="195"/>
      <c r="AT327" s="195"/>
      <c r="AU327" s="195"/>
      <c r="AV327" s="195"/>
      <c r="AW327" s="195"/>
      <c r="AX327" s="195"/>
      <c r="AY327" s="195"/>
      <c r="AZ327" s="195"/>
      <c r="BA327" s="195"/>
      <c r="BB327" s="195"/>
      <c r="BC327" s="195"/>
      <c r="BD327" s="195"/>
      <c r="BE327" s="195"/>
      <c r="BF327" s="195"/>
      <c r="BG327" s="195"/>
      <c r="BH327" s="195"/>
      <c r="BI327" s="195"/>
      <c r="BJ327" s="195"/>
      <c r="BK327" s="195"/>
      <c r="BL327" s="195"/>
      <c r="BM327" s="195"/>
      <c r="BN327" s="195"/>
      <c r="BO327" s="195"/>
      <c r="BP327" s="195"/>
      <c r="BQ327" s="195"/>
      <c r="BR327" s="195"/>
      <c r="BS327" s="195"/>
      <c r="BT327" s="195"/>
      <c r="BU327" s="195"/>
      <c r="BV327" s="195"/>
      <c r="BW327" s="195"/>
      <c r="BX327" s="195"/>
      <c r="BY327" s="195"/>
      <c r="BZ327" s="195"/>
      <c r="CA327" s="195"/>
      <c r="CB327" s="195"/>
      <c r="CC327" s="195"/>
      <c r="CD327" s="195"/>
      <c r="CE327" s="195"/>
      <c r="CF327" s="195"/>
      <c r="CG327" s="195"/>
      <c r="CH327" s="195"/>
      <c r="CI327" s="195"/>
      <c r="CJ327" s="195"/>
      <c r="CK327" s="195"/>
      <c r="CL327" s="195"/>
      <c r="CM327" s="195"/>
      <c r="CN327" s="195"/>
      <c r="CO327" s="195"/>
      <c r="CP327" s="195"/>
      <c r="CQ327" s="195"/>
    </row>
    <row r="328" spans="16:95" x14ac:dyDescent="0.35">
      <c r="P328" s="195"/>
      <c r="Q328" s="195"/>
      <c r="R328" s="195"/>
      <c r="S328" s="195"/>
      <c r="T328" s="195"/>
      <c r="U328" s="195"/>
      <c r="V328" s="195"/>
      <c r="W328" s="195"/>
      <c r="X328" s="195"/>
      <c r="Y328" s="195"/>
      <c r="Z328" s="195"/>
      <c r="AA328" s="195"/>
      <c r="AB328" s="195"/>
      <c r="AC328" s="195"/>
      <c r="AD328" s="195"/>
      <c r="AE328" s="195"/>
      <c r="AF328" s="195"/>
      <c r="AG328" s="195"/>
      <c r="AH328" s="195"/>
      <c r="AI328" s="195"/>
      <c r="AJ328" s="195"/>
      <c r="AK328" s="195"/>
      <c r="AL328" s="195"/>
      <c r="AM328" s="195"/>
      <c r="AN328" s="195"/>
      <c r="AO328" s="195"/>
      <c r="AP328" s="195"/>
      <c r="AQ328" s="195"/>
      <c r="AR328" s="195"/>
      <c r="AS328" s="195"/>
      <c r="AT328" s="195"/>
      <c r="AU328" s="195"/>
      <c r="AV328" s="195"/>
      <c r="AW328" s="195"/>
      <c r="AX328" s="195"/>
      <c r="AY328" s="195"/>
      <c r="AZ328" s="195"/>
      <c r="BA328" s="195"/>
      <c r="BB328" s="195"/>
      <c r="BC328" s="195"/>
      <c r="BD328" s="195"/>
      <c r="BE328" s="195"/>
      <c r="BF328" s="195"/>
      <c r="BG328" s="195"/>
      <c r="BH328" s="195"/>
      <c r="BI328" s="195"/>
      <c r="BJ328" s="195"/>
      <c r="BK328" s="195"/>
      <c r="BL328" s="195"/>
      <c r="BM328" s="195"/>
      <c r="BN328" s="195"/>
      <c r="BO328" s="195"/>
      <c r="BP328" s="195"/>
      <c r="BQ328" s="195"/>
      <c r="BR328" s="195"/>
      <c r="BS328" s="195"/>
      <c r="BT328" s="195"/>
      <c r="BU328" s="195"/>
      <c r="BV328" s="195"/>
      <c r="BW328" s="195"/>
      <c r="BX328" s="195"/>
      <c r="BY328" s="195"/>
      <c r="BZ328" s="195"/>
      <c r="CA328" s="195"/>
      <c r="CB328" s="195"/>
      <c r="CC328" s="195"/>
      <c r="CD328" s="195"/>
      <c r="CE328" s="195"/>
      <c r="CF328" s="195"/>
      <c r="CG328" s="195"/>
      <c r="CH328" s="195"/>
      <c r="CI328" s="195"/>
      <c r="CJ328" s="195"/>
      <c r="CK328" s="195"/>
      <c r="CL328" s="195"/>
      <c r="CM328" s="195"/>
      <c r="CN328" s="195"/>
      <c r="CO328" s="195"/>
      <c r="CP328" s="195"/>
      <c r="CQ328" s="195"/>
    </row>
    <row r="329" spans="16:95" x14ac:dyDescent="0.35">
      <c r="P329" s="195"/>
      <c r="Q329" s="195"/>
      <c r="R329" s="195"/>
      <c r="S329" s="195"/>
      <c r="T329" s="195"/>
      <c r="U329" s="195"/>
      <c r="V329" s="195"/>
      <c r="W329" s="195"/>
      <c r="X329" s="195"/>
      <c r="Y329" s="195"/>
      <c r="Z329" s="195"/>
      <c r="AA329" s="195"/>
      <c r="AB329" s="195"/>
      <c r="AC329" s="195"/>
      <c r="AD329" s="195"/>
      <c r="AE329" s="195"/>
      <c r="AF329" s="195"/>
      <c r="AG329" s="195"/>
      <c r="AH329" s="195"/>
      <c r="AI329" s="195"/>
      <c r="AJ329" s="195"/>
      <c r="AK329" s="195"/>
      <c r="AL329" s="195"/>
      <c r="AM329" s="195"/>
      <c r="AN329" s="195"/>
      <c r="AO329" s="195"/>
      <c r="AP329" s="195"/>
      <c r="AQ329" s="195"/>
      <c r="AR329" s="195"/>
      <c r="AS329" s="195"/>
      <c r="AT329" s="195"/>
      <c r="AU329" s="195"/>
      <c r="AV329" s="195"/>
      <c r="AW329" s="195"/>
      <c r="AX329" s="195"/>
      <c r="AY329" s="195"/>
      <c r="AZ329" s="195"/>
      <c r="BA329" s="195"/>
      <c r="BB329" s="195"/>
      <c r="BC329" s="195"/>
      <c r="BD329" s="195"/>
      <c r="BE329" s="195"/>
      <c r="BF329" s="195"/>
      <c r="BG329" s="195"/>
      <c r="BH329" s="195"/>
      <c r="BI329" s="195"/>
      <c r="BJ329" s="195"/>
      <c r="BK329" s="195"/>
      <c r="BL329" s="195"/>
      <c r="BM329" s="195"/>
      <c r="BN329" s="195"/>
      <c r="BO329" s="195"/>
      <c r="BP329" s="195"/>
      <c r="BQ329" s="195"/>
      <c r="BR329" s="195"/>
      <c r="BS329" s="195"/>
      <c r="BT329" s="195"/>
      <c r="BU329" s="195"/>
      <c r="BV329" s="195"/>
      <c r="BW329" s="195"/>
      <c r="BX329" s="195"/>
      <c r="BY329" s="195"/>
      <c r="BZ329" s="195"/>
      <c r="CA329" s="195"/>
      <c r="CB329" s="195"/>
      <c r="CC329" s="195"/>
      <c r="CD329" s="195"/>
      <c r="CE329" s="195"/>
      <c r="CF329" s="195"/>
      <c r="CG329" s="195"/>
      <c r="CH329" s="195"/>
      <c r="CI329" s="195"/>
      <c r="CJ329" s="195"/>
      <c r="CK329" s="195"/>
      <c r="CL329" s="195"/>
      <c r="CM329" s="195"/>
      <c r="CN329" s="195"/>
      <c r="CO329" s="195"/>
      <c r="CP329" s="195"/>
      <c r="CQ329" s="195"/>
    </row>
    <row r="330" spans="16:95" x14ac:dyDescent="0.35">
      <c r="P330" s="195"/>
      <c r="Q330" s="195"/>
      <c r="R330" s="195"/>
      <c r="S330" s="195"/>
      <c r="T330" s="195"/>
      <c r="U330" s="195"/>
      <c r="V330" s="195"/>
      <c r="W330" s="195"/>
      <c r="X330" s="195"/>
      <c r="Y330" s="195"/>
      <c r="Z330" s="195"/>
      <c r="AA330" s="195"/>
      <c r="AB330" s="195"/>
      <c r="AC330" s="195"/>
      <c r="AD330" s="195"/>
      <c r="AE330" s="195"/>
      <c r="AF330" s="195"/>
      <c r="AG330" s="195"/>
      <c r="AH330" s="195"/>
      <c r="AI330" s="195"/>
      <c r="AJ330" s="195"/>
      <c r="AK330" s="195"/>
      <c r="AL330" s="195"/>
      <c r="AM330" s="195"/>
      <c r="AN330" s="195"/>
      <c r="AO330" s="195"/>
      <c r="AP330" s="195"/>
      <c r="AQ330" s="195"/>
      <c r="AR330" s="195"/>
      <c r="AS330" s="195"/>
      <c r="AT330" s="195"/>
      <c r="AU330" s="195"/>
      <c r="AV330" s="195"/>
      <c r="AW330" s="195"/>
      <c r="AX330" s="195"/>
      <c r="AY330" s="195"/>
      <c r="AZ330" s="195"/>
      <c r="BA330" s="195"/>
      <c r="BB330" s="195"/>
      <c r="BC330" s="195"/>
      <c r="BD330" s="195"/>
      <c r="BE330" s="195"/>
      <c r="BF330" s="195"/>
      <c r="BG330" s="195"/>
      <c r="BH330" s="195"/>
      <c r="BI330" s="195"/>
      <c r="BJ330" s="195"/>
      <c r="BK330" s="195"/>
      <c r="BL330" s="195"/>
      <c r="BM330" s="195"/>
      <c r="BN330" s="195"/>
      <c r="BO330" s="195"/>
      <c r="BP330" s="195"/>
      <c r="BQ330" s="195"/>
      <c r="BR330" s="195"/>
      <c r="BS330" s="195"/>
      <c r="BT330" s="195"/>
      <c r="BU330" s="195"/>
      <c r="BV330" s="195"/>
      <c r="BW330" s="195"/>
      <c r="BX330" s="195"/>
      <c r="BY330" s="195"/>
      <c r="BZ330" s="195"/>
      <c r="CA330" s="195"/>
      <c r="CB330" s="195"/>
      <c r="CC330" s="195"/>
      <c r="CD330" s="195"/>
      <c r="CE330" s="195"/>
      <c r="CF330" s="195"/>
      <c r="CG330" s="195"/>
      <c r="CH330" s="195"/>
      <c r="CI330" s="195"/>
      <c r="CJ330" s="195"/>
      <c r="CK330" s="195"/>
      <c r="CL330" s="195"/>
      <c r="CM330" s="195"/>
      <c r="CN330" s="195"/>
      <c r="CO330" s="195"/>
      <c r="CP330" s="195"/>
      <c r="CQ330" s="195"/>
    </row>
    <row r="331" spans="16:95" x14ac:dyDescent="0.35">
      <c r="P331" s="195"/>
      <c r="Q331" s="195"/>
      <c r="R331" s="195"/>
      <c r="S331" s="195"/>
      <c r="T331" s="195"/>
      <c r="U331" s="195"/>
      <c r="V331" s="195"/>
      <c r="W331" s="195"/>
      <c r="X331" s="195"/>
      <c r="Y331" s="195"/>
      <c r="Z331" s="195"/>
      <c r="AA331" s="195"/>
      <c r="AB331" s="195"/>
      <c r="AC331" s="195"/>
      <c r="AD331" s="195"/>
      <c r="AE331" s="195"/>
      <c r="AF331" s="195"/>
      <c r="AG331" s="195"/>
      <c r="AH331" s="195"/>
      <c r="AI331" s="195"/>
      <c r="AJ331" s="195"/>
      <c r="AK331" s="195"/>
      <c r="AL331" s="195"/>
      <c r="AM331" s="195"/>
      <c r="AN331" s="195"/>
      <c r="AO331" s="195"/>
      <c r="AP331" s="195"/>
      <c r="AQ331" s="195"/>
      <c r="AR331" s="195"/>
      <c r="AS331" s="195"/>
      <c r="AT331" s="195"/>
      <c r="AU331" s="195"/>
      <c r="AV331" s="195"/>
      <c r="AW331" s="195"/>
      <c r="AX331" s="195"/>
      <c r="AY331" s="195"/>
      <c r="AZ331" s="195"/>
      <c r="BA331" s="195"/>
      <c r="BB331" s="195"/>
      <c r="BC331" s="195"/>
      <c r="BD331" s="195"/>
      <c r="BE331" s="195"/>
      <c r="BF331" s="195"/>
      <c r="BG331" s="195"/>
      <c r="BH331" s="195"/>
      <c r="BI331" s="195"/>
      <c r="BJ331" s="195"/>
      <c r="BK331" s="195"/>
      <c r="BL331" s="195"/>
      <c r="BM331" s="195"/>
      <c r="BN331" s="195"/>
      <c r="BO331" s="195"/>
      <c r="BP331" s="195"/>
      <c r="BQ331" s="195"/>
      <c r="BR331" s="195"/>
      <c r="BS331" s="195"/>
      <c r="BT331" s="195"/>
      <c r="BU331" s="195"/>
      <c r="BV331" s="195"/>
      <c r="BW331" s="195"/>
      <c r="BX331" s="195"/>
      <c r="BY331" s="195"/>
      <c r="BZ331" s="195"/>
      <c r="CA331" s="195"/>
      <c r="CB331" s="195"/>
      <c r="CC331" s="195"/>
      <c r="CD331" s="195"/>
      <c r="CE331" s="195"/>
      <c r="CF331" s="195"/>
      <c r="CG331" s="195"/>
      <c r="CH331" s="195"/>
      <c r="CI331" s="195"/>
      <c r="CJ331" s="195"/>
      <c r="CK331" s="195"/>
      <c r="CL331" s="195"/>
      <c r="CM331" s="195"/>
      <c r="CN331" s="195"/>
      <c r="CO331" s="195"/>
      <c r="CP331" s="195"/>
      <c r="CQ331" s="195"/>
    </row>
    <row r="332" spans="16:95" x14ac:dyDescent="0.35">
      <c r="P332" s="195"/>
      <c r="Q332" s="195"/>
      <c r="R332" s="195"/>
      <c r="S332" s="195"/>
      <c r="T332" s="195"/>
      <c r="U332" s="195"/>
      <c r="V332" s="195"/>
      <c r="W332" s="195"/>
      <c r="X332" s="195"/>
      <c r="Y332" s="195"/>
      <c r="Z332" s="195"/>
      <c r="AA332" s="195"/>
      <c r="AB332" s="195"/>
      <c r="AC332" s="195"/>
      <c r="AD332" s="195"/>
      <c r="AE332" s="195"/>
      <c r="AF332" s="195"/>
      <c r="AG332" s="195"/>
      <c r="AH332" s="195"/>
      <c r="AI332" s="195"/>
      <c r="AJ332" s="195"/>
      <c r="AK332" s="195"/>
      <c r="AL332" s="195"/>
      <c r="AM332" s="195"/>
      <c r="AN332" s="195"/>
      <c r="AO332" s="195"/>
      <c r="AP332" s="195"/>
      <c r="AQ332" s="195"/>
      <c r="AR332" s="195"/>
      <c r="AS332" s="195"/>
      <c r="AT332" s="195"/>
      <c r="AU332" s="195"/>
      <c r="AV332" s="195"/>
      <c r="AW332" s="195"/>
      <c r="AX332" s="195"/>
      <c r="AY332" s="195"/>
      <c r="AZ332" s="195"/>
      <c r="BA332" s="195"/>
      <c r="BB332" s="195"/>
      <c r="BC332" s="195"/>
      <c r="BD332" s="195"/>
      <c r="BE332" s="195"/>
      <c r="BF332" s="195"/>
      <c r="BG332" s="195"/>
      <c r="BH332" s="195"/>
      <c r="BI332" s="195"/>
      <c r="BJ332" s="195"/>
      <c r="BK332" s="195"/>
      <c r="BL332" s="195"/>
      <c r="BM332" s="195"/>
      <c r="BN332" s="195"/>
      <c r="BO332" s="195"/>
      <c r="BP332" s="195"/>
      <c r="BQ332" s="195"/>
      <c r="BR332" s="195"/>
      <c r="BS332" s="195"/>
      <c r="BT332" s="195"/>
      <c r="BU332" s="195"/>
      <c r="BV332" s="195"/>
      <c r="BW332" s="195"/>
      <c r="BX332" s="195"/>
      <c r="BY332" s="195"/>
      <c r="BZ332" s="195"/>
      <c r="CA332" s="195"/>
      <c r="CB332" s="195"/>
      <c r="CC332" s="195"/>
      <c r="CD332" s="195"/>
      <c r="CE332" s="195"/>
      <c r="CF332" s="195"/>
      <c r="CG332" s="195"/>
      <c r="CH332" s="195"/>
      <c r="CI332" s="195"/>
      <c r="CJ332" s="195"/>
      <c r="CK332" s="195"/>
      <c r="CL332" s="195"/>
      <c r="CM332" s="195"/>
      <c r="CN332" s="195"/>
      <c r="CO332" s="195"/>
      <c r="CP332" s="195"/>
      <c r="CQ332" s="195"/>
    </row>
  </sheetData>
  <sheetProtection sheet="1" objects="1" scenarios="1"/>
  <mergeCells count="11">
    <mergeCell ref="C23:D24"/>
    <mergeCell ref="E32:N34"/>
    <mergeCell ref="E35:N38"/>
    <mergeCell ref="C35:D37"/>
    <mergeCell ref="E18:N19"/>
    <mergeCell ref="E23:N24"/>
    <mergeCell ref="E26:N27"/>
    <mergeCell ref="E29:N30"/>
    <mergeCell ref="E20:N21"/>
    <mergeCell ref="B16:N16"/>
    <mergeCell ref="B17:N17"/>
  </mergeCells>
  <pageMargins left="0.70866141732283472" right="0.70866141732283472" top="0.74803149606299213" bottom="0.74803149606299213" header="0.31496062992125984" footer="0.31496062992125984"/>
  <pageSetup paperSize="8"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278"/>
  <sheetViews>
    <sheetView zoomScale="80" zoomScaleNormal="80" workbookViewId="0">
      <pane xSplit="1" ySplit="4" topLeftCell="B5" activePane="bottomRight" state="frozen"/>
      <selection activeCell="B16" sqref="B16:N18"/>
      <selection pane="topRight" activeCell="B16" sqref="B16:N18"/>
      <selection pane="bottomLeft" activeCell="B16" sqref="B16:N18"/>
      <selection pane="bottomRight" activeCell="C35" sqref="C35"/>
    </sheetView>
  </sheetViews>
  <sheetFormatPr defaultColWidth="8.81640625" defaultRowHeight="14.5" x14ac:dyDescent="0.35"/>
  <cols>
    <col min="1" max="1" width="6.7265625" style="73" customWidth="1"/>
    <col min="2" max="2" width="19.26953125" style="74" customWidth="1"/>
    <col min="3" max="3" width="36.1796875" style="42" customWidth="1"/>
    <col min="4" max="9" width="16.7265625" style="75" customWidth="1"/>
    <col min="10" max="14" width="16.7265625" style="74" customWidth="1"/>
    <col min="15" max="15" width="18.453125" style="42" customWidth="1"/>
    <col min="16" max="16384" width="8.81640625" style="42"/>
  </cols>
  <sheetData>
    <row r="1" spans="1:18" ht="35.15" customHeight="1" x14ac:dyDescent="0.5">
      <c r="A1" s="43"/>
      <c r="B1" s="44" t="s">
        <v>91</v>
      </c>
      <c r="C1" s="45"/>
      <c r="D1" s="45"/>
      <c r="E1" s="45"/>
      <c r="F1" s="45"/>
      <c r="G1" s="45"/>
      <c r="H1" s="45"/>
      <c r="I1" s="45"/>
      <c r="J1" s="45"/>
      <c r="K1" s="45"/>
      <c r="L1" s="45"/>
      <c r="M1" s="45"/>
      <c r="N1" s="45"/>
    </row>
    <row r="2" spans="1:18" ht="15.75" customHeight="1" x14ac:dyDescent="0.45">
      <c r="A2" s="46"/>
      <c r="B2" s="47"/>
      <c r="C2" s="48"/>
      <c r="D2" s="49"/>
      <c r="E2" s="49"/>
      <c r="F2" s="49"/>
      <c r="G2" s="49"/>
      <c r="H2" s="49"/>
      <c r="I2" s="49"/>
      <c r="J2" s="50"/>
      <c r="K2" s="50"/>
      <c r="L2" s="50"/>
      <c r="M2" s="50"/>
      <c r="N2" s="50"/>
    </row>
    <row r="3" spans="1:18" s="54" customFormat="1" ht="48.65" customHeight="1" thickBot="1" x14ac:dyDescent="0.4">
      <c r="A3" s="51" t="s">
        <v>75</v>
      </c>
      <c r="B3" s="52" t="s">
        <v>249</v>
      </c>
      <c r="C3" s="52" t="s">
        <v>74</v>
      </c>
      <c r="D3" s="53" t="s">
        <v>0</v>
      </c>
      <c r="E3" s="53" t="s">
        <v>69</v>
      </c>
      <c r="F3" s="53" t="s">
        <v>76</v>
      </c>
      <c r="G3" s="53" t="s">
        <v>1</v>
      </c>
      <c r="H3" s="53" t="s">
        <v>2</v>
      </c>
      <c r="I3" s="53" t="s">
        <v>3</v>
      </c>
      <c r="J3" s="168" t="s">
        <v>92</v>
      </c>
      <c r="K3" s="53" t="s">
        <v>92</v>
      </c>
      <c r="L3" s="53" t="s">
        <v>92</v>
      </c>
      <c r="M3" s="53" t="s">
        <v>92</v>
      </c>
      <c r="N3" s="53" t="s">
        <v>92</v>
      </c>
    </row>
    <row r="4" spans="1:18" s="54" customFormat="1" ht="15.75" customHeight="1" thickBot="1" x14ac:dyDescent="0.4">
      <c r="A4" s="55"/>
      <c r="B4" s="55"/>
      <c r="C4" s="55"/>
      <c r="D4" s="55" t="s">
        <v>62</v>
      </c>
      <c r="E4" s="55" t="s">
        <v>62</v>
      </c>
      <c r="F4" s="55" t="s">
        <v>62</v>
      </c>
      <c r="G4" s="55" t="s">
        <v>62</v>
      </c>
      <c r="H4" s="55" t="s">
        <v>62</v>
      </c>
      <c r="I4" s="140" t="s">
        <v>62</v>
      </c>
      <c r="J4" s="164" t="s">
        <v>62</v>
      </c>
      <c r="K4" s="55" t="s">
        <v>62</v>
      </c>
      <c r="L4" s="55" t="s">
        <v>62</v>
      </c>
      <c r="M4" s="55" t="s">
        <v>62</v>
      </c>
      <c r="N4" s="55" t="s">
        <v>62</v>
      </c>
    </row>
    <row r="5" spans="1:18" ht="15.75" customHeight="1" x14ac:dyDescent="0.4">
      <c r="A5" s="56" t="s">
        <v>5</v>
      </c>
      <c r="B5" s="199" t="s">
        <v>4</v>
      </c>
      <c r="C5" s="57" t="s">
        <v>64</v>
      </c>
      <c r="D5" s="58">
        <v>0</v>
      </c>
      <c r="E5" s="58">
        <v>1</v>
      </c>
      <c r="F5" s="58">
        <v>1</v>
      </c>
      <c r="G5" s="58">
        <v>2</v>
      </c>
      <c r="H5" s="58">
        <v>2</v>
      </c>
      <c r="I5" s="58">
        <v>3</v>
      </c>
      <c r="J5" s="59">
        <v>0</v>
      </c>
      <c r="K5" s="59">
        <v>0</v>
      </c>
      <c r="L5" s="59">
        <v>0</v>
      </c>
      <c r="M5" s="59">
        <v>0</v>
      </c>
      <c r="N5" s="165">
        <v>0</v>
      </c>
    </row>
    <row r="6" spans="1:18" ht="15.75" customHeight="1" x14ac:dyDescent="0.4">
      <c r="A6" s="60" t="s">
        <v>6</v>
      </c>
      <c r="B6" s="200"/>
      <c r="C6" s="61" t="s">
        <v>65</v>
      </c>
      <c r="D6" s="62">
        <v>1</v>
      </c>
      <c r="E6" s="62">
        <v>2</v>
      </c>
      <c r="F6" s="62">
        <v>3</v>
      </c>
      <c r="G6" s="62">
        <v>3</v>
      </c>
      <c r="H6" s="62">
        <v>2</v>
      </c>
      <c r="I6" s="62">
        <v>3</v>
      </c>
      <c r="J6" s="63">
        <v>0</v>
      </c>
      <c r="K6" s="63">
        <v>0</v>
      </c>
      <c r="L6" s="63">
        <v>0</v>
      </c>
      <c r="M6" s="63">
        <v>0</v>
      </c>
      <c r="N6" s="166">
        <v>0</v>
      </c>
    </row>
    <row r="7" spans="1:18" ht="15.75" customHeight="1" x14ac:dyDescent="0.4">
      <c r="A7" s="60" t="s">
        <v>8</v>
      </c>
      <c r="B7" s="200"/>
      <c r="C7" s="61" t="s">
        <v>66</v>
      </c>
      <c r="D7" s="62">
        <v>0</v>
      </c>
      <c r="E7" s="62">
        <v>2</v>
      </c>
      <c r="F7" s="62">
        <v>1</v>
      </c>
      <c r="G7" s="62">
        <v>1</v>
      </c>
      <c r="H7" s="62">
        <v>2</v>
      </c>
      <c r="I7" s="62">
        <v>4</v>
      </c>
      <c r="J7" s="63">
        <v>0</v>
      </c>
      <c r="K7" s="63">
        <v>0</v>
      </c>
      <c r="L7" s="63">
        <v>0</v>
      </c>
      <c r="M7" s="63">
        <v>0</v>
      </c>
      <c r="N7" s="166">
        <v>0</v>
      </c>
    </row>
    <row r="8" spans="1:18" s="64" customFormat="1" ht="15.75" customHeight="1" x14ac:dyDescent="0.4">
      <c r="A8" s="60" t="s">
        <v>9</v>
      </c>
      <c r="B8" s="200"/>
      <c r="C8" s="61" t="s">
        <v>71</v>
      </c>
      <c r="D8" s="62">
        <v>1</v>
      </c>
      <c r="E8" s="62">
        <v>2</v>
      </c>
      <c r="F8" s="62">
        <v>2</v>
      </c>
      <c r="G8" s="62">
        <v>1</v>
      </c>
      <c r="H8" s="62">
        <v>1</v>
      </c>
      <c r="I8" s="62">
        <v>2</v>
      </c>
      <c r="J8" s="63">
        <v>0</v>
      </c>
      <c r="K8" s="63">
        <v>0</v>
      </c>
      <c r="L8" s="63">
        <v>0</v>
      </c>
      <c r="M8" s="63">
        <v>0</v>
      </c>
      <c r="N8" s="166">
        <v>0</v>
      </c>
      <c r="Q8" s="42"/>
      <c r="R8" s="42"/>
    </row>
    <row r="9" spans="1:18" ht="15.75" customHeight="1" x14ac:dyDescent="0.4">
      <c r="A9" s="60" t="s">
        <v>11</v>
      </c>
      <c r="B9" s="200"/>
      <c r="C9" s="61" t="s">
        <v>72</v>
      </c>
      <c r="D9" s="62">
        <v>0</v>
      </c>
      <c r="E9" s="62">
        <v>1</v>
      </c>
      <c r="F9" s="62">
        <v>2</v>
      </c>
      <c r="G9" s="62">
        <v>3</v>
      </c>
      <c r="H9" s="62">
        <v>2</v>
      </c>
      <c r="I9" s="62">
        <v>3</v>
      </c>
      <c r="J9" s="63">
        <v>0</v>
      </c>
      <c r="K9" s="63">
        <v>0</v>
      </c>
      <c r="L9" s="63">
        <v>0</v>
      </c>
      <c r="M9" s="63">
        <v>0</v>
      </c>
      <c r="N9" s="166">
        <v>0</v>
      </c>
    </row>
    <row r="10" spans="1:18" ht="15.75" customHeight="1" x14ac:dyDescent="0.4">
      <c r="A10" s="60" t="s">
        <v>12</v>
      </c>
      <c r="B10" s="200"/>
      <c r="C10" s="61" t="s">
        <v>82</v>
      </c>
      <c r="D10" s="62">
        <v>0</v>
      </c>
      <c r="E10" s="62">
        <v>1</v>
      </c>
      <c r="F10" s="62">
        <v>2</v>
      </c>
      <c r="G10" s="62">
        <v>3</v>
      </c>
      <c r="H10" s="62">
        <v>2</v>
      </c>
      <c r="I10" s="62">
        <v>3</v>
      </c>
      <c r="J10" s="63">
        <v>0</v>
      </c>
      <c r="K10" s="63">
        <v>0</v>
      </c>
      <c r="L10" s="63">
        <v>0</v>
      </c>
      <c r="M10" s="63">
        <v>0</v>
      </c>
      <c r="N10" s="166">
        <v>0</v>
      </c>
    </row>
    <row r="11" spans="1:18" ht="15.75" customHeight="1" x14ac:dyDescent="0.4">
      <c r="A11" s="60" t="s">
        <v>13</v>
      </c>
      <c r="B11" s="200"/>
      <c r="C11" s="61" t="s">
        <v>67</v>
      </c>
      <c r="D11" s="62">
        <v>0</v>
      </c>
      <c r="E11" s="62">
        <v>1</v>
      </c>
      <c r="F11" s="62">
        <v>1</v>
      </c>
      <c r="G11" s="62">
        <v>3</v>
      </c>
      <c r="H11" s="62">
        <v>0</v>
      </c>
      <c r="I11" s="62">
        <v>0</v>
      </c>
      <c r="J11" s="63">
        <v>0</v>
      </c>
      <c r="K11" s="63">
        <v>0</v>
      </c>
      <c r="L11" s="63">
        <v>0</v>
      </c>
      <c r="M11" s="63">
        <v>0</v>
      </c>
      <c r="N11" s="166">
        <v>0</v>
      </c>
    </row>
    <row r="12" spans="1:18" ht="15.75" customHeight="1" x14ac:dyDescent="0.4">
      <c r="A12" s="60" t="s">
        <v>14</v>
      </c>
      <c r="B12" s="200"/>
      <c r="C12" s="61" t="s">
        <v>10</v>
      </c>
      <c r="D12" s="62">
        <v>1</v>
      </c>
      <c r="E12" s="62">
        <v>1</v>
      </c>
      <c r="F12" s="62">
        <v>1</v>
      </c>
      <c r="G12" s="62">
        <v>2</v>
      </c>
      <c r="H12" s="62">
        <v>2</v>
      </c>
      <c r="I12" s="62">
        <v>2</v>
      </c>
      <c r="J12" s="63">
        <v>0</v>
      </c>
      <c r="K12" s="63">
        <v>0</v>
      </c>
      <c r="L12" s="63">
        <v>0</v>
      </c>
      <c r="M12" s="63">
        <v>0</v>
      </c>
      <c r="N12" s="166">
        <v>0</v>
      </c>
    </row>
    <row r="13" spans="1:18" ht="15.75" customHeight="1" thickBot="1" x14ac:dyDescent="0.45">
      <c r="A13" s="65" t="s">
        <v>16</v>
      </c>
      <c r="B13" s="201"/>
      <c r="C13" s="66" t="s">
        <v>7</v>
      </c>
      <c r="D13" s="62">
        <v>0</v>
      </c>
      <c r="E13" s="62">
        <v>2</v>
      </c>
      <c r="F13" s="62">
        <v>2</v>
      </c>
      <c r="G13" s="62">
        <v>0</v>
      </c>
      <c r="H13" s="62">
        <v>2</v>
      </c>
      <c r="I13" s="62">
        <v>3</v>
      </c>
      <c r="J13" s="63">
        <v>0</v>
      </c>
      <c r="K13" s="63">
        <v>0</v>
      </c>
      <c r="L13" s="63">
        <v>0</v>
      </c>
      <c r="M13" s="63">
        <v>0</v>
      </c>
      <c r="N13" s="166">
        <v>0</v>
      </c>
    </row>
    <row r="14" spans="1:18" ht="15.75" customHeight="1" x14ac:dyDescent="0.4">
      <c r="A14" s="60" t="s">
        <v>17</v>
      </c>
      <c r="B14" s="209" t="s">
        <v>22</v>
      </c>
      <c r="C14" s="57" t="s">
        <v>15</v>
      </c>
      <c r="D14" s="58">
        <v>1</v>
      </c>
      <c r="E14" s="58">
        <v>1</v>
      </c>
      <c r="F14" s="58">
        <v>2</v>
      </c>
      <c r="G14" s="58">
        <v>2</v>
      </c>
      <c r="H14" s="58">
        <v>0</v>
      </c>
      <c r="I14" s="58">
        <v>3</v>
      </c>
      <c r="J14" s="59">
        <v>0</v>
      </c>
      <c r="K14" s="59">
        <v>0</v>
      </c>
      <c r="L14" s="59">
        <v>0</v>
      </c>
      <c r="M14" s="59">
        <v>0</v>
      </c>
      <c r="N14" s="165">
        <v>0</v>
      </c>
    </row>
    <row r="15" spans="1:18" ht="15.75" customHeight="1" x14ac:dyDescent="0.4">
      <c r="A15" s="60" t="s">
        <v>19</v>
      </c>
      <c r="B15" s="200"/>
      <c r="C15" s="61" t="s">
        <v>81</v>
      </c>
      <c r="D15" s="62">
        <v>1</v>
      </c>
      <c r="E15" s="62">
        <v>2</v>
      </c>
      <c r="F15" s="62">
        <v>2</v>
      </c>
      <c r="G15" s="62">
        <v>2</v>
      </c>
      <c r="H15" s="62">
        <v>0</v>
      </c>
      <c r="I15" s="62">
        <v>0</v>
      </c>
      <c r="J15" s="63">
        <v>0</v>
      </c>
      <c r="K15" s="63">
        <v>0</v>
      </c>
      <c r="L15" s="63">
        <v>0</v>
      </c>
      <c r="M15" s="63">
        <v>0</v>
      </c>
      <c r="N15" s="166">
        <v>0</v>
      </c>
    </row>
    <row r="16" spans="1:18" ht="15.75" customHeight="1" x14ac:dyDescent="0.4">
      <c r="A16" s="60" t="s">
        <v>20</v>
      </c>
      <c r="B16" s="200"/>
      <c r="C16" s="61" t="s">
        <v>18</v>
      </c>
      <c r="D16" s="62">
        <v>0</v>
      </c>
      <c r="E16" s="62">
        <v>2</v>
      </c>
      <c r="F16" s="62">
        <v>2</v>
      </c>
      <c r="G16" s="62">
        <v>1</v>
      </c>
      <c r="H16" s="62">
        <v>0</v>
      </c>
      <c r="I16" s="62">
        <v>3</v>
      </c>
      <c r="J16" s="63">
        <v>0</v>
      </c>
      <c r="K16" s="63">
        <v>0</v>
      </c>
      <c r="L16" s="63">
        <v>0</v>
      </c>
      <c r="M16" s="63">
        <v>0</v>
      </c>
      <c r="N16" s="166">
        <v>0</v>
      </c>
    </row>
    <row r="17" spans="1:14" ht="15.75" customHeight="1" x14ac:dyDescent="0.4">
      <c r="A17" s="60" t="s">
        <v>21</v>
      </c>
      <c r="B17" s="200"/>
      <c r="C17" s="61" t="s">
        <v>79</v>
      </c>
      <c r="D17" s="62">
        <v>1</v>
      </c>
      <c r="E17" s="62">
        <v>2</v>
      </c>
      <c r="F17" s="62">
        <v>2</v>
      </c>
      <c r="G17" s="62">
        <v>3</v>
      </c>
      <c r="H17" s="62">
        <v>0</v>
      </c>
      <c r="I17" s="62">
        <v>0</v>
      </c>
      <c r="J17" s="63">
        <v>0</v>
      </c>
      <c r="K17" s="63">
        <v>0</v>
      </c>
      <c r="L17" s="63">
        <v>0</v>
      </c>
      <c r="M17" s="63">
        <v>0</v>
      </c>
      <c r="N17" s="166">
        <v>0</v>
      </c>
    </row>
    <row r="18" spans="1:14" ht="15.75" customHeight="1" x14ac:dyDescent="0.4">
      <c r="A18" s="60" t="s">
        <v>24</v>
      </c>
      <c r="B18" s="200"/>
      <c r="C18" s="61" t="s">
        <v>80</v>
      </c>
      <c r="D18" s="62">
        <v>1</v>
      </c>
      <c r="E18" s="62">
        <v>2</v>
      </c>
      <c r="F18" s="62">
        <v>2</v>
      </c>
      <c r="G18" s="62">
        <v>1</v>
      </c>
      <c r="H18" s="62">
        <v>0</v>
      </c>
      <c r="I18" s="62">
        <v>0</v>
      </c>
      <c r="J18" s="63">
        <v>0</v>
      </c>
      <c r="K18" s="63">
        <v>0</v>
      </c>
      <c r="L18" s="63">
        <v>0</v>
      </c>
      <c r="M18" s="63">
        <v>0</v>
      </c>
      <c r="N18" s="166">
        <v>0</v>
      </c>
    </row>
    <row r="19" spans="1:14" ht="15.75" customHeight="1" thickBot="1" x14ac:dyDescent="0.45">
      <c r="A19" s="67" t="s">
        <v>27</v>
      </c>
      <c r="B19" s="200"/>
      <c r="C19" s="66" t="s">
        <v>23</v>
      </c>
      <c r="D19" s="62">
        <v>0</v>
      </c>
      <c r="E19" s="62">
        <v>2</v>
      </c>
      <c r="F19" s="62">
        <v>2</v>
      </c>
      <c r="G19" s="62">
        <v>1</v>
      </c>
      <c r="H19" s="62">
        <v>0</v>
      </c>
      <c r="I19" s="62">
        <v>2</v>
      </c>
      <c r="J19" s="68">
        <v>0</v>
      </c>
      <c r="K19" s="68">
        <v>0</v>
      </c>
      <c r="L19" s="68">
        <v>0</v>
      </c>
      <c r="M19" s="68">
        <v>0</v>
      </c>
      <c r="N19" s="167">
        <v>0</v>
      </c>
    </row>
    <row r="20" spans="1:14" ht="15.75" customHeight="1" x14ac:dyDescent="0.4">
      <c r="A20" s="60" t="s">
        <v>29</v>
      </c>
      <c r="B20" s="202" t="s">
        <v>25</v>
      </c>
      <c r="C20" s="57" t="s">
        <v>26</v>
      </c>
      <c r="D20" s="58">
        <v>1</v>
      </c>
      <c r="E20" s="58">
        <v>2</v>
      </c>
      <c r="F20" s="58">
        <v>1</v>
      </c>
      <c r="G20" s="58">
        <v>2</v>
      </c>
      <c r="H20" s="69">
        <v>3</v>
      </c>
      <c r="I20" s="58">
        <v>2</v>
      </c>
      <c r="J20" s="59">
        <v>0</v>
      </c>
      <c r="K20" s="59">
        <v>0</v>
      </c>
      <c r="L20" s="59">
        <v>0</v>
      </c>
      <c r="M20" s="59">
        <v>0</v>
      </c>
      <c r="N20" s="165">
        <v>0</v>
      </c>
    </row>
    <row r="21" spans="1:14" ht="15.75" customHeight="1" x14ac:dyDescent="0.4">
      <c r="A21" s="60" t="s">
        <v>31</v>
      </c>
      <c r="B21" s="200"/>
      <c r="C21" s="61" t="s">
        <v>28</v>
      </c>
      <c r="D21" s="62">
        <v>1</v>
      </c>
      <c r="E21" s="62">
        <v>2</v>
      </c>
      <c r="F21" s="62">
        <v>1</v>
      </c>
      <c r="G21" s="62">
        <v>0</v>
      </c>
      <c r="H21" s="70">
        <v>3</v>
      </c>
      <c r="I21" s="62">
        <v>2</v>
      </c>
      <c r="J21" s="63">
        <v>0</v>
      </c>
      <c r="K21" s="63">
        <v>0</v>
      </c>
      <c r="L21" s="63">
        <v>0</v>
      </c>
      <c r="M21" s="63">
        <v>0</v>
      </c>
      <c r="N21" s="166">
        <v>0</v>
      </c>
    </row>
    <row r="22" spans="1:14" ht="15.75" customHeight="1" x14ac:dyDescent="0.4">
      <c r="A22" s="60" t="s">
        <v>33</v>
      </c>
      <c r="B22" s="200"/>
      <c r="C22" s="61" t="s">
        <v>30</v>
      </c>
      <c r="D22" s="62">
        <v>1</v>
      </c>
      <c r="E22" s="62">
        <v>2</v>
      </c>
      <c r="F22" s="62">
        <v>2</v>
      </c>
      <c r="G22" s="62">
        <v>0</v>
      </c>
      <c r="H22" s="70">
        <v>2</v>
      </c>
      <c r="I22" s="62">
        <v>3</v>
      </c>
      <c r="J22" s="63">
        <v>0</v>
      </c>
      <c r="K22" s="63">
        <v>0</v>
      </c>
      <c r="L22" s="63">
        <v>0</v>
      </c>
      <c r="M22" s="63">
        <v>0</v>
      </c>
      <c r="N22" s="166">
        <v>0</v>
      </c>
    </row>
    <row r="23" spans="1:14" ht="15.75" customHeight="1" thickBot="1" x14ac:dyDescent="0.45">
      <c r="A23" s="65" t="s">
        <v>36</v>
      </c>
      <c r="B23" s="200"/>
      <c r="C23" s="66" t="s">
        <v>32</v>
      </c>
      <c r="D23" s="71">
        <v>0</v>
      </c>
      <c r="E23" s="71">
        <v>1</v>
      </c>
      <c r="F23" s="71">
        <v>1</v>
      </c>
      <c r="G23" s="71">
        <v>0</v>
      </c>
      <c r="H23" s="72">
        <v>2</v>
      </c>
      <c r="I23" s="71">
        <v>2</v>
      </c>
      <c r="J23" s="68">
        <v>0</v>
      </c>
      <c r="K23" s="68">
        <v>0</v>
      </c>
      <c r="L23" s="68">
        <v>0</v>
      </c>
      <c r="M23" s="68">
        <v>0</v>
      </c>
      <c r="N23" s="167">
        <v>0</v>
      </c>
    </row>
    <row r="24" spans="1:14" ht="15.75" customHeight="1" x14ac:dyDescent="0.4">
      <c r="A24" s="60" t="s">
        <v>38</v>
      </c>
      <c r="B24" s="203" t="s">
        <v>34</v>
      </c>
      <c r="C24" s="57" t="s">
        <v>35</v>
      </c>
      <c r="D24" s="58">
        <v>0</v>
      </c>
      <c r="E24" s="58">
        <v>2</v>
      </c>
      <c r="F24" s="58">
        <v>1</v>
      </c>
      <c r="G24" s="58">
        <v>2</v>
      </c>
      <c r="H24" s="58">
        <v>2</v>
      </c>
      <c r="I24" s="58">
        <v>3</v>
      </c>
      <c r="J24" s="59">
        <v>0</v>
      </c>
      <c r="K24" s="59">
        <v>0</v>
      </c>
      <c r="L24" s="59">
        <v>0</v>
      </c>
      <c r="M24" s="59">
        <v>0</v>
      </c>
      <c r="N24" s="165">
        <v>0</v>
      </c>
    </row>
    <row r="25" spans="1:14" ht="15.75" customHeight="1" x14ac:dyDescent="0.4">
      <c r="A25" s="60" t="s">
        <v>40</v>
      </c>
      <c r="B25" s="204"/>
      <c r="C25" s="61" t="s">
        <v>37</v>
      </c>
      <c r="D25" s="62">
        <v>1</v>
      </c>
      <c r="E25" s="62">
        <v>2</v>
      </c>
      <c r="F25" s="62">
        <v>2</v>
      </c>
      <c r="G25" s="62">
        <v>2</v>
      </c>
      <c r="H25" s="62">
        <v>3</v>
      </c>
      <c r="I25" s="62">
        <v>4</v>
      </c>
      <c r="J25" s="63">
        <v>0</v>
      </c>
      <c r="K25" s="63">
        <v>0</v>
      </c>
      <c r="L25" s="63">
        <v>0</v>
      </c>
      <c r="M25" s="63">
        <v>0</v>
      </c>
      <c r="N25" s="166">
        <v>0</v>
      </c>
    </row>
    <row r="26" spans="1:14" ht="15.75" customHeight="1" x14ac:dyDescent="0.4">
      <c r="A26" s="60" t="s">
        <v>41</v>
      </c>
      <c r="B26" s="204"/>
      <c r="C26" s="61" t="s">
        <v>39</v>
      </c>
      <c r="D26" s="62">
        <v>1</v>
      </c>
      <c r="E26" s="62">
        <v>2</v>
      </c>
      <c r="F26" s="62">
        <v>2</v>
      </c>
      <c r="G26" s="62">
        <v>1</v>
      </c>
      <c r="H26" s="62">
        <v>3</v>
      </c>
      <c r="I26" s="62">
        <v>3</v>
      </c>
      <c r="J26" s="63">
        <v>0</v>
      </c>
      <c r="K26" s="63">
        <v>0</v>
      </c>
      <c r="L26" s="63">
        <v>0</v>
      </c>
      <c r="M26" s="63">
        <v>0</v>
      </c>
      <c r="N26" s="166">
        <v>0</v>
      </c>
    </row>
    <row r="27" spans="1:14" ht="15.75" customHeight="1" thickBot="1" x14ac:dyDescent="0.45">
      <c r="A27" s="65" t="s">
        <v>44</v>
      </c>
      <c r="B27" s="205"/>
      <c r="C27" s="66" t="s">
        <v>68</v>
      </c>
      <c r="D27" s="71">
        <v>2</v>
      </c>
      <c r="E27" s="71">
        <v>3</v>
      </c>
      <c r="F27" s="71">
        <v>2</v>
      </c>
      <c r="G27" s="71">
        <v>1</v>
      </c>
      <c r="H27" s="71">
        <v>3</v>
      </c>
      <c r="I27" s="71">
        <v>4</v>
      </c>
      <c r="J27" s="68">
        <v>0</v>
      </c>
      <c r="K27" s="68">
        <v>0</v>
      </c>
      <c r="L27" s="68">
        <v>0</v>
      </c>
      <c r="M27" s="68">
        <v>0</v>
      </c>
      <c r="N27" s="167">
        <v>0</v>
      </c>
    </row>
    <row r="28" spans="1:14" ht="15.75" customHeight="1" x14ac:dyDescent="0.4">
      <c r="A28" s="60" t="s">
        <v>46</v>
      </c>
      <c r="B28" s="206" t="s">
        <v>42</v>
      </c>
      <c r="C28" s="57" t="s">
        <v>43</v>
      </c>
      <c r="D28" s="58">
        <v>2</v>
      </c>
      <c r="E28" s="58">
        <v>1</v>
      </c>
      <c r="F28" s="58">
        <v>2</v>
      </c>
      <c r="G28" s="58">
        <v>1</v>
      </c>
      <c r="H28" s="58">
        <v>2</v>
      </c>
      <c r="I28" s="58">
        <v>3</v>
      </c>
      <c r="J28" s="59">
        <v>0</v>
      </c>
      <c r="K28" s="59">
        <v>0</v>
      </c>
      <c r="L28" s="59">
        <v>0</v>
      </c>
      <c r="M28" s="59">
        <v>0</v>
      </c>
      <c r="N28" s="165">
        <v>0</v>
      </c>
    </row>
    <row r="29" spans="1:14" ht="15.75" customHeight="1" x14ac:dyDescent="0.4">
      <c r="A29" s="60" t="s">
        <v>48</v>
      </c>
      <c r="B29" s="207"/>
      <c r="C29" s="61" t="s">
        <v>45</v>
      </c>
      <c r="D29" s="62">
        <v>1</v>
      </c>
      <c r="E29" s="62">
        <v>1</v>
      </c>
      <c r="F29" s="62">
        <v>2</v>
      </c>
      <c r="G29" s="62">
        <v>1</v>
      </c>
      <c r="H29" s="62">
        <v>3</v>
      </c>
      <c r="I29" s="62">
        <v>4</v>
      </c>
      <c r="J29" s="63">
        <v>0</v>
      </c>
      <c r="K29" s="63">
        <v>0</v>
      </c>
      <c r="L29" s="63">
        <v>0</v>
      </c>
      <c r="M29" s="63">
        <v>0</v>
      </c>
      <c r="N29" s="166">
        <v>0</v>
      </c>
    </row>
    <row r="30" spans="1:14" ht="15.75" customHeight="1" thickBot="1" x14ac:dyDescent="0.45">
      <c r="A30" s="65" t="s">
        <v>51</v>
      </c>
      <c r="B30" s="208"/>
      <c r="C30" s="66" t="s">
        <v>47</v>
      </c>
      <c r="D30" s="71">
        <v>0</v>
      </c>
      <c r="E30" s="71">
        <v>1</v>
      </c>
      <c r="F30" s="71">
        <v>1</v>
      </c>
      <c r="G30" s="71">
        <v>0</v>
      </c>
      <c r="H30" s="71">
        <v>0</v>
      </c>
      <c r="I30" s="71">
        <v>3</v>
      </c>
      <c r="J30" s="68">
        <v>0</v>
      </c>
      <c r="K30" s="68">
        <v>0</v>
      </c>
      <c r="L30" s="68">
        <v>0</v>
      </c>
      <c r="M30" s="68">
        <v>0</v>
      </c>
      <c r="N30" s="167">
        <v>0</v>
      </c>
    </row>
    <row r="31" spans="1:14" ht="15.75" customHeight="1" x14ac:dyDescent="0.4">
      <c r="A31" s="60" t="s">
        <v>52</v>
      </c>
      <c r="B31" s="196" t="s">
        <v>49</v>
      </c>
      <c r="C31" s="57" t="s">
        <v>50</v>
      </c>
      <c r="D31" s="58">
        <v>2</v>
      </c>
      <c r="E31" s="58">
        <v>2</v>
      </c>
      <c r="F31" s="58">
        <v>2</v>
      </c>
      <c r="G31" s="58">
        <v>1</v>
      </c>
      <c r="H31" s="58">
        <v>2</v>
      </c>
      <c r="I31" s="58">
        <v>4</v>
      </c>
      <c r="J31" s="59">
        <v>0</v>
      </c>
      <c r="K31" s="59">
        <v>0</v>
      </c>
      <c r="L31" s="59">
        <v>0</v>
      </c>
      <c r="M31" s="59">
        <v>0</v>
      </c>
      <c r="N31" s="165">
        <v>0</v>
      </c>
    </row>
    <row r="32" spans="1:14" ht="15.75" customHeight="1" x14ac:dyDescent="0.4">
      <c r="A32" s="60" t="s">
        <v>54</v>
      </c>
      <c r="B32" s="197"/>
      <c r="C32" s="61" t="s">
        <v>53</v>
      </c>
      <c r="D32" s="62">
        <v>1</v>
      </c>
      <c r="E32" s="62">
        <v>2</v>
      </c>
      <c r="F32" s="62">
        <v>2</v>
      </c>
      <c r="G32" s="62">
        <v>0</v>
      </c>
      <c r="H32" s="62">
        <v>2</v>
      </c>
      <c r="I32" s="62">
        <v>3</v>
      </c>
      <c r="J32" s="63">
        <v>0</v>
      </c>
      <c r="K32" s="63">
        <v>0</v>
      </c>
      <c r="L32" s="63">
        <v>0</v>
      </c>
      <c r="M32" s="63">
        <v>0</v>
      </c>
      <c r="N32" s="166">
        <v>0</v>
      </c>
    </row>
    <row r="33" spans="1:14" ht="15.75" customHeight="1" x14ac:dyDescent="0.4">
      <c r="A33" s="60" t="s">
        <v>55</v>
      </c>
      <c r="B33" s="197"/>
      <c r="C33" s="61" t="s">
        <v>78</v>
      </c>
      <c r="D33" s="62">
        <v>1</v>
      </c>
      <c r="E33" s="62">
        <v>2</v>
      </c>
      <c r="F33" s="62">
        <v>2</v>
      </c>
      <c r="G33" s="62">
        <v>2</v>
      </c>
      <c r="H33" s="62">
        <v>3</v>
      </c>
      <c r="I33" s="62">
        <v>3</v>
      </c>
      <c r="J33" s="63">
        <v>0</v>
      </c>
      <c r="K33" s="63">
        <v>0</v>
      </c>
      <c r="L33" s="63">
        <v>0</v>
      </c>
      <c r="M33" s="63">
        <v>0</v>
      </c>
      <c r="N33" s="166">
        <v>0</v>
      </c>
    </row>
    <row r="34" spans="1:14" ht="15.75" customHeight="1" thickBot="1" x14ac:dyDescent="0.45">
      <c r="A34" s="65" t="s">
        <v>70</v>
      </c>
      <c r="B34" s="198"/>
      <c r="C34" s="66" t="s">
        <v>77</v>
      </c>
      <c r="D34" s="71">
        <v>1</v>
      </c>
      <c r="E34" s="71">
        <v>2</v>
      </c>
      <c r="F34" s="71">
        <v>2</v>
      </c>
      <c r="G34" s="71">
        <v>2</v>
      </c>
      <c r="H34" s="71">
        <v>3</v>
      </c>
      <c r="I34" s="71">
        <v>4</v>
      </c>
      <c r="J34" s="68">
        <v>0</v>
      </c>
      <c r="K34" s="68">
        <v>0</v>
      </c>
      <c r="L34" s="68">
        <v>0</v>
      </c>
      <c r="M34" s="68">
        <v>0</v>
      </c>
      <c r="N34" s="167">
        <v>0</v>
      </c>
    </row>
    <row r="35" spans="1:14" ht="15.75" customHeight="1" x14ac:dyDescent="0.35"/>
    <row r="36" spans="1:14" ht="15.75" customHeight="1" x14ac:dyDescent="0.35"/>
    <row r="37" spans="1:14" ht="15.75" customHeight="1" x14ac:dyDescent="0.35"/>
    <row r="38" spans="1:14" ht="15.75" customHeight="1" x14ac:dyDescent="0.35"/>
    <row r="39" spans="1:14" ht="15.75" customHeight="1" x14ac:dyDescent="0.35"/>
    <row r="40" spans="1:14" ht="15.75" customHeight="1" x14ac:dyDescent="0.35"/>
    <row r="41" spans="1:14" ht="15.75" customHeight="1" x14ac:dyDescent="0.35"/>
    <row r="42" spans="1:14" ht="15.75" customHeight="1" x14ac:dyDescent="0.35"/>
    <row r="43" spans="1:14" ht="15.75" customHeight="1" x14ac:dyDescent="0.35"/>
    <row r="44" spans="1:14" ht="15.75" customHeight="1" x14ac:dyDescent="0.35"/>
    <row r="45" spans="1:14" ht="15.75" customHeight="1" x14ac:dyDescent="0.35"/>
    <row r="46" spans="1:14" ht="15.75" customHeight="1" x14ac:dyDescent="0.35"/>
    <row r="47" spans="1:14" ht="15.75" customHeight="1" x14ac:dyDescent="0.35"/>
    <row r="48" spans="1:14"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sheetData>
  <mergeCells count="6">
    <mergeCell ref="B31:B34"/>
    <mergeCell ref="B5:B13"/>
    <mergeCell ref="B20:B23"/>
    <mergeCell ref="B24:B27"/>
    <mergeCell ref="B28:B30"/>
    <mergeCell ref="B14:B19"/>
  </mergeCells>
  <conditionalFormatting sqref="D5:N34">
    <cfRule type="expression" dxfId="81" priority="1">
      <formula>D$4="NO"</formula>
    </cfRule>
  </conditionalFormatting>
  <dataValidations count="1">
    <dataValidation type="list" allowBlank="1" showInputMessage="1" showErrorMessage="1" sqref="D4:N4">
      <formula1>"YES, NO"</formula1>
    </dataValidation>
  </dataValidations>
  <pageMargins left="0.7" right="0.7" top="0.75" bottom="0.75" header="0.3" footer="0.3"/>
  <pageSetup paperSize="8" scale="78"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zoomScale="40" zoomScaleNormal="40" workbookViewId="0">
      <pane xSplit="1" topLeftCell="B1" activePane="topRight" state="frozen"/>
      <selection activeCell="B16" sqref="B16:N18"/>
      <selection pane="topRight" activeCell="C36" sqref="C36"/>
    </sheetView>
  </sheetViews>
  <sheetFormatPr defaultColWidth="9.7265625" defaultRowHeight="14.25" customHeight="1" x14ac:dyDescent="0.35"/>
  <cols>
    <col min="1" max="1" width="10.7265625" style="103" customWidth="1"/>
    <col min="2" max="2" width="213.81640625" style="42" customWidth="1"/>
    <col min="3" max="3" width="3.453125" style="42" customWidth="1"/>
    <col min="4" max="4" width="49.7265625" style="42" customWidth="1"/>
    <col min="5" max="5" width="31.453125" style="75" customWidth="1"/>
    <col min="6" max="16384" width="9.7265625" style="42"/>
  </cols>
  <sheetData>
    <row r="1" spans="1:9" ht="14.25" customHeight="1" x14ac:dyDescent="0.4">
      <c r="E1" s="42"/>
      <c r="I1" s="172"/>
    </row>
    <row r="2" spans="1:9" s="173" customFormat="1" ht="29.5" customHeight="1" x14ac:dyDescent="0.35">
      <c r="A2" s="210" t="s">
        <v>250</v>
      </c>
      <c r="B2" s="211"/>
      <c r="C2" s="54"/>
      <c r="D2" s="169" t="s">
        <v>244</v>
      </c>
      <c r="E2" s="170" t="s">
        <v>179</v>
      </c>
      <c r="F2" s="42"/>
      <c r="H2" s="42"/>
    </row>
    <row r="3" spans="1:9" s="173" customFormat="1" ht="18.75" customHeight="1" x14ac:dyDescent="0.35">
      <c r="A3" s="174" t="s">
        <v>182</v>
      </c>
      <c r="B3" s="171" t="s">
        <v>100</v>
      </c>
      <c r="D3" s="171" t="s">
        <v>173</v>
      </c>
      <c r="E3" s="188" t="e">
        <f>INDEX(Droplist!$A$3:$A$117,MATCH(D3,Droplist!$B$3:$B$117,0))</f>
        <v>#N/A</v>
      </c>
      <c r="F3" s="42"/>
      <c r="H3" s="42"/>
    </row>
    <row r="4" spans="1:9" s="176" customFormat="1" ht="18.75" customHeight="1" x14ac:dyDescent="0.35">
      <c r="A4" s="175" t="s">
        <v>183</v>
      </c>
      <c r="B4" s="171" t="s">
        <v>102</v>
      </c>
      <c r="D4" s="171" t="s">
        <v>173</v>
      </c>
      <c r="E4" s="190" t="e">
        <f>INDEX(Droplist!$A$3:$A$117,MATCH(Convert!D4,Droplist!$C$3:$C$117,0))</f>
        <v>#N/A</v>
      </c>
      <c r="F4" s="42"/>
      <c r="G4" s="173"/>
      <c r="H4" s="42"/>
    </row>
    <row r="5" spans="1:9" s="173" customFormat="1" ht="18.75" customHeight="1" x14ac:dyDescent="0.35">
      <c r="A5" s="174" t="s">
        <v>184</v>
      </c>
      <c r="B5" s="171" t="s">
        <v>104</v>
      </c>
      <c r="D5" s="171" t="s">
        <v>173</v>
      </c>
      <c r="E5" s="188" t="e">
        <f>INDEX(Droplist!$A$3:$A$117,MATCH(D5,Droplist!$B$3:$B$117,0))</f>
        <v>#N/A</v>
      </c>
      <c r="F5" s="42"/>
      <c r="H5" s="42"/>
    </row>
    <row r="6" spans="1:9" s="176" customFormat="1" ht="18.75" customHeight="1" x14ac:dyDescent="0.35">
      <c r="A6" s="175" t="s">
        <v>185</v>
      </c>
      <c r="B6" s="171" t="s">
        <v>106</v>
      </c>
      <c r="D6" s="171" t="s">
        <v>173</v>
      </c>
      <c r="E6" s="190" t="e">
        <f>INDEX(Droplist!$A$3:$A$117,MATCH(Convert!D6,Droplist!$C$3:$C$117,0))</f>
        <v>#N/A</v>
      </c>
      <c r="F6" s="42"/>
      <c r="G6" s="173"/>
      <c r="H6" s="42"/>
    </row>
    <row r="7" spans="1:9" s="173" customFormat="1" ht="18.75" customHeight="1" x14ac:dyDescent="0.35">
      <c r="A7" s="174" t="s">
        <v>186</v>
      </c>
      <c r="B7" s="171" t="s">
        <v>108</v>
      </c>
      <c r="D7" s="171" t="s">
        <v>173</v>
      </c>
      <c r="E7" s="188" t="e">
        <f>INDEX(Droplist!$A$3:$A$117,MATCH(D7,Droplist!$B$3:$B$117,0))</f>
        <v>#N/A</v>
      </c>
      <c r="F7" s="42"/>
      <c r="H7" s="42"/>
    </row>
    <row r="8" spans="1:9" s="176" customFormat="1" ht="18.75" customHeight="1" x14ac:dyDescent="0.35">
      <c r="A8" s="175" t="s">
        <v>187</v>
      </c>
      <c r="B8" s="171" t="s">
        <v>110</v>
      </c>
      <c r="D8" s="171" t="s">
        <v>173</v>
      </c>
      <c r="E8" s="190" t="e">
        <f>INDEX(Droplist!$A$3:$A$117,MATCH(Convert!D8,Droplist!$C$3:$C$117,0))</f>
        <v>#N/A</v>
      </c>
      <c r="F8" s="42"/>
      <c r="G8" s="173"/>
      <c r="H8" s="42"/>
    </row>
    <row r="9" spans="1:9" s="173" customFormat="1" ht="18.75" customHeight="1" x14ac:dyDescent="0.35">
      <c r="A9" s="174" t="s">
        <v>188</v>
      </c>
      <c r="B9" s="171" t="s">
        <v>111</v>
      </c>
      <c r="D9" s="171" t="s">
        <v>173</v>
      </c>
      <c r="E9" s="188" t="e">
        <f>INDEX(Droplist!$A$3:$A$117,MATCH(D9,Droplist!$B$3:$B$117,0))</f>
        <v>#N/A</v>
      </c>
      <c r="F9" s="42"/>
      <c r="H9" s="42"/>
    </row>
    <row r="10" spans="1:9" s="176" customFormat="1" ht="18.75" customHeight="1" x14ac:dyDescent="0.35">
      <c r="A10" s="175" t="s">
        <v>189</v>
      </c>
      <c r="B10" s="171" t="s">
        <v>113</v>
      </c>
      <c r="D10" s="171" t="s">
        <v>173</v>
      </c>
      <c r="E10" s="190" t="e">
        <f>INDEX(Droplist!$A$3:$A$117,MATCH(Convert!D10,Droplist!$C$3:$C$117,0))</f>
        <v>#N/A</v>
      </c>
      <c r="F10" s="42"/>
      <c r="G10" s="173"/>
      <c r="H10" s="42"/>
    </row>
    <row r="11" spans="1:9" s="173" customFormat="1" ht="18.75" customHeight="1" x14ac:dyDescent="0.35">
      <c r="A11" s="174" t="s">
        <v>190</v>
      </c>
      <c r="B11" s="171" t="s">
        <v>114</v>
      </c>
      <c r="D11" s="171" t="s">
        <v>173</v>
      </c>
      <c r="E11" s="188" t="e">
        <f>INDEX(Droplist!$A$3:$A$117,MATCH(D11,Droplist!$B$3:$B$117,0))</f>
        <v>#N/A</v>
      </c>
      <c r="F11" s="42"/>
      <c r="H11" s="42"/>
    </row>
    <row r="12" spans="1:9" s="176" customFormat="1" ht="18.75" customHeight="1" x14ac:dyDescent="0.35">
      <c r="A12" s="175" t="s">
        <v>191</v>
      </c>
      <c r="B12" s="171" t="s">
        <v>115</v>
      </c>
      <c r="D12" s="171" t="s">
        <v>173</v>
      </c>
      <c r="E12" s="190" t="e">
        <f>INDEX(Droplist!$A$3:$A$117,MATCH(Convert!D12,Droplist!$C$3:$C$117,0))</f>
        <v>#N/A</v>
      </c>
      <c r="F12" s="42"/>
      <c r="G12" s="173"/>
      <c r="H12" s="42"/>
    </row>
    <row r="13" spans="1:9" s="173" customFormat="1" ht="18.75" customHeight="1" x14ac:dyDescent="0.35">
      <c r="A13" s="174" t="s">
        <v>192</v>
      </c>
      <c r="B13" s="171" t="s">
        <v>116</v>
      </c>
      <c r="D13" s="171" t="s">
        <v>173</v>
      </c>
      <c r="E13" s="188" t="e">
        <f>INDEX(Droplist!$A$3:$A$117,MATCH(D13,Droplist!$B$3:$B$117,0))</f>
        <v>#N/A</v>
      </c>
      <c r="F13" s="42"/>
      <c r="H13" s="42"/>
    </row>
    <row r="14" spans="1:9" s="176" customFormat="1" ht="18.75" customHeight="1" x14ac:dyDescent="0.35">
      <c r="A14" s="175" t="s">
        <v>193</v>
      </c>
      <c r="B14" s="171" t="s">
        <v>117</v>
      </c>
      <c r="D14" s="171" t="s">
        <v>173</v>
      </c>
      <c r="E14" s="190" t="e">
        <f>INDEX(Droplist!$A$3:$A$117,MATCH(Convert!D14,Droplist!$C$3:$C$117,0))</f>
        <v>#N/A</v>
      </c>
      <c r="F14" s="42"/>
      <c r="G14" s="173"/>
      <c r="H14" s="42"/>
    </row>
    <row r="15" spans="1:9" s="173" customFormat="1" ht="18.75" customHeight="1" x14ac:dyDescent="0.35">
      <c r="A15" s="174" t="s">
        <v>194</v>
      </c>
      <c r="B15" s="171" t="s">
        <v>118</v>
      </c>
      <c r="D15" s="171" t="s">
        <v>173</v>
      </c>
      <c r="E15" s="188" t="e">
        <f>INDEX(Droplist!$A$3:$A$117,MATCH(D15,Droplist!$B$3:$B$117,0))</f>
        <v>#N/A</v>
      </c>
      <c r="F15" s="42"/>
      <c r="H15" s="42"/>
    </row>
    <row r="16" spans="1:9" s="176" customFormat="1" ht="18.75" customHeight="1" x14ac:dyDescent="0.35">
      <c r="A16" s="175" t="s">
        <v>195</v>
      </c>
      <c r="B16" s="171" t="s">
        <v>119</v>
      </c>
      <c r="D16" s="171" t="s">
        <v>173</v>
      </c>
      <c r="E16" s="190" t="e">
        <f>INDEX(Droplist!$A$3:$A$117,MATCH(Convert!D16,Droplist!$C$3:$C$117,0))</f>
        <v>#N/A</v>
      </c>
      <c r="F16" s="42"/>
      <c r="G16" s="42"/>
      <c r="H16" s="42"/>
    </row>
    <row r="17" spans="1:8" s="173" customFormat="1" ht="18.75" customHeight="1" x14ac:dyDescent="0.35">
      <c r="A17" s="174" t="s">
        <v>196</v>
      </c>
      <c r="B17" s="177" t="s">
        <v>120</v>
      </c>
      <c r="D17" s="171" t="s">
        <v>173</v>
      </c>
      <c r="E17" s="188" t="e">
        <f>INDEX(Droplist!$A$3:$A$117,MATCH(D17,Droplist!$B$3:$B$117,0))</f>
        <v>#N/A</v>
      </c>
      <c r="F17" s="42"/>
      <c r="H17" s="42"/>
    </row>
    <row r="18" spans="1:8" s="176" customFormat="1" ht="18.75" customHeight="1" x14ac:dyDescent="0.35">
      <c r="A18" s="175" t="s">
        <v>197</v>
      </c>
      <c r="B18" s="171" t="s">
        <v>121</v>
      </c>
      <c r="D18" s="171" t="s">
        <v>173</v>
      </c>
      <c r="E18" s="190" t="e">
        <f>INDEX(Droplist!$A$3:$A$117,MATCH(Convert!D18,Droplist!$C$3:$C$117,0))</f>
        <v>#N/A</v>
      </c>
      <c r="F18" s="42"/>
      <c r="G18" s="42"/>
      <c r="H18" s="42"/>
    </row>
    <row r="19" spans="1:8" s="173" customFormat="1" ht="18.75" customHeight="1" x14ac:dyDescent="0.35">
      <c r="A19" s="174" t="s">
        <v>198</v>
      </c>
      <c r="B19" s="177" t="s">
        <v>122</v>
      </c>
      <c r="D19" s="171" t="s">
        <v>173</v>
      </c>
      <c r="E19" s="188" t="e">
        <f>INDEX(Droplist!$A$3:$A$117,MATCH(D19,Droplist!$B$3:$B$117,0))</f>
        <v>#N/A</v>
      </c>
      <c r="F19" s="42"/>
      <c r="H19" s="42"/>
    </row>
    <row r="20" spans="1:8" s="176" customFormat="1" ht="18.75" customHeight="1" x14ac:dyDescent="0.35">
      <c r="A20" s="175" t="s">
        <v>199</v>
      </c>
      <c r="B20" s="171" t="s">
        <v>123</v>
      </c>
      <c r="D20" s="171" t="s">
        <v>173</v>
      </c>
      <c r="E20" s="190" t="e">
        <f>INDEX(Droplist!$A$3:$A$117,MATCH(Convert!D20,Droplist!$C$3:$C$117,0))</f>
        <v>#N/A</v>
      </c>
      <c r="F20" s="42"/>
      <c r="H20" s="42"/>
    </row>
    <row r="21" spans="1:8" s="173" customFormat="1" ht="18.75" customHeight="1" x14ac:dyDescent="0.35">
      <c r="A21" s="174" t="s">
        <v>200</v>
      </c>
      <c r="B21" s="171" t="s">
        <v>124</v>
      </c>
      <c r="D21" s="171" t="s">
        <v>173</v>
      </c>
      <c r="E21" s="188" t="e">
        <f>INDEX(Droplist!$A$3:$A$117,MATCH(D21,Droplist!$B$3:$B$117,0))</f>
        <v>#N/A</v>
      </c>
      <c r="F21" s="42"/>
      <c r="H21" s="42"/>
    </row>
    <row r="22" spans="1:8" s="176" customFormat="1" ht="18.75" customHeight="1" x14ac:dyDescent="0.35">
      <c r="A22" s="175" t="s">
        <v>201</v>
      </c>
      <c r="B22" s="171" t="s">
        <v>125</v>
      </c>
      <c r="D22" s="171" t="s">
        <v>173</v>
      </c>
      <c r="E22" s="190" t="e">
        <f>INDEX(Droplist!$A$3:$A$117,MATCH(Convert!D22,Droplist!$C$3:$C$117,0))</f>
        <v>#N/A</v>
      </c>
      <c r="F22" s="42"/>
      <c r="H22" s="42"/>
    </row>
    <row r="23" spans="1:8" s="173" customFormat="1" ht="18.75" customHeight="1" x14ac:dyDescent="0.35">
      <c r="A23" s="174" t="s">
        <v>202</v>
      </c>
      <c r="B23" s="171" t="s">
        <v>126</v>
      </c>
      <c r="D23" s="171" t="s">
        <v>173</v>
      </c>
      <c r="E23" s="188" t="e">
        <f>INDEX(Droplist!$A$3:$A$117,MATCH(D23,Droplist!$B$3:$B$117,0))</f>
        <v>#N/A</v>
      </c>
      <c r="F23" s="42"/>
      <c r="H23" s="42"/>
    </row>
    <row r="24" spans="1:8" s="176" customFormat="1" ht="18.75" customHeight="1" x14ac:dyDescent="0.35">
      <c r="A24" s="175" t="s">
        <v>203</v>
      </c>
      <c r="B24" s="171" t="s">
        <v>127</v>
      </c>
      <c r="D24" s="171" t="s">
        <v>173</v>
      </c>
      <c r="E24" s="190" t="e">
        <f>INDEX(Droplist!$A$3:$A$117,MATCH(Convert!D24,Droplist!$C$3:$C$117,0))</f>
        <v>#N/A</v>
      </c>
      <c r="F24" s="42"/>
      <c r="H24" s="42"/>
    </row>
    <row r="25" spans="1:8" s="173" customFormat="1" ht="18.75" customHeight="1" x14ac:dyDescent="0.35">
      <c r="A25" s="174" t="s">
        <v>204</v>
      </c>
      <c r="B25" s="177" t="s">
        <v>128</v>
      </c>
      <c r="D25" s="171" t="s">
        <v>173</v>
      </c>
      <c r="E25" s="188" t="e">
        <f>INDEX(Droplist!$A$3:$A$117,MATCH(D25,Droplist!$B$3:$B$117,0))</f>
        <v>#N/A</v>
      </c>
      <c r="F25" s="42"/>
      <c r="H25" s="42"/>
    </row>
    <row r="26" spans="1:8" s="176" customFormat="1" ht="18.75" customHeight="1" x14ac:dyDescent="0.35">
      <c r="A26" s="175" t="s">
        <v>205</v>
      </c>
      <c r="B26" s="171" t="s">
        <v>129</v>
      </c>
      <c r="D26" s="171" t="s">
        <v>173</v>
      </c>
      <c r="E26" s="190" t="e">
        <f>INDEX(Droplist!$A$3:$A$117,MATCH(Convert!D26,Droplist!$C$3:$C$117,0))</f>
        <v>#N/A</v>
      </c>
      <c r="F26" s="42"/>
      <c r="H26" s="42"/>
    </row>
    <row r="27" spans="1:8" s="173" customFormat="1" ht="18.75" customHeight="1" x14ac:dyDescent="0.35">
      <c r="A27" s="174" t="s">
        <v>206</v>
      </c>
      <c r="B27" s="171" t="s">
        <v>130</v>
      </c>
      <c r="D27" s="171" t="s">
        <v>173</v>
      </c>
      <c r="E27" s="188" t="e">
        <f>INDEX(Droplist!$A$3:$A$117,MATCH(D27,Droplist!$B$3:$B$117,0))</f>
        <v>#N/A</v>
      </c>
      <c r="F27" s="42"/>
      <c r="H27" s="42"/>
    </row>
    <row r="28" spans="1:8" s="176" customFormat="1" ht="18.75" customHeight="1" x14ac:dyDescent="0.35">
      <c r="A28" s="175" t="s">
        <v>211</v>
      </c>
      <c r="B28" s="171" t="s">
        <v>131</v>
      </c>
      <c r="D28" s="171" t="s">
        <v>173</v>
      </c>
      <c r="E28" s="190" t="e">
        <f>INDEX(Droplist!$A$3:$A$117,MATCH(Convert!D28,Droplist!$C$3:$C$117,0))</f>
        <v>#N/A</v>
      </c>
      <c r="F28" s="42"/>
      <c r="H28" s="42"/>
    </row>
    <row r="29" spans="1:8" s="173" customFormat="1" ht="18.75" customHeight="1" x14ac:dyDescent="0.35">
      <c r="A29" s="174" t="s">
        <v>208</v>
      </c>
      <c r="B29" s="171" t="s">
        <v>132</v>
      </c>
      <c r="D29" s="171" t="s">
        <v>173</v>
      </c>
      <c r="E29" s="188" t="e">
        <f>INDEX(Droplist!$A$3:$A$117,MATCH(D29,Droplist!$B$3:$B$117,0))</f>
        <v>#N/A</v>
      </c>
      <c r="F29" s="42"/>
      <c r="H29" s="42"/>
    </row>
    <row r="30" spans="1:8" s="176" customFormat="1" ht="18.75" customHeight="1" x14ac:dyDescent="0.35">
      <c r="A30" s="175" t="s">
        <v>207</v>
      </c>
      <c r="B30" s="171" t="s">
        <v>133</v>
      </c>
      <c r="D30" s="171" t="s">
        <v>173</v>
      </c>
      <c r="E30" s="190" t="e">
        <f>INDEX(Droplist!$A$3:$A$117,MATCH(Convert!D30,Droplist!$C$3:$C$117,0))</f>
        <v>#N/A</v>
      </c>
      <c r="F30" s="42"/>
      <c r="H30" s="42"/>
    </row>
    <row r="31" spans="1:8" s="173" customFormat="1" ht="18.75" customHeight="1" x14ac:dyDescent="0.35">
      <c r="A31" s="174" t="s">
        <v>210</v>
      </c>
      <c r="B31" s="171" t="s">
        <v>134</v>
      </c>
      <c r="D31" s="171" t="s">
        <v>173</v>
      </c>
      <c r="E31" s="188" t="e">
        <f>INDEX(Droplist!$A$3:$A$117,MATCH(D31,Droplist!$B$3:$B$117,0))</f>
        <v>#N/A</v>
      </c>
      <c r="F31" s="42"/>
      <c r="H31" s="42"/>
    </row>
    <row r="32" spans="1:8" s="176" customFormat="1" ht="18.75" customHeight="1" x14ac:dyDescent="0.35">
      <c r="A32" s="175" t="s">
        <v>209</v>
      </c>
      <c r="B32" s="171" t="s">
        <v>135</v>
      </c>
      <c r="D32" s="171" t="s">
        <v>173</v>
      </c>
      <c r="E32" s="190" t="e">
        <f>INDEX(Droplist!$A$3:$A$117,MATCH(Convert!D32,Droplist!$C$3:$C$117,0))</f>
        <v>#N/A</v>
      </c>
      <c r="F32" s="42"/>
      <c r="H32" s="42"/>
    </row>
    <row r="33" spans="1:8" s="173" customFormat="1" ht="18.75" customHeight="1" x14ac:dyDescent="0.35">
      <c r="A33" s="174" t="s">
        <v>212</v>
      </c>
      <c r="B33" s="171" t="s">
        <v>136</v>
      </c>
      <c r="D33" s="171" t="s">
        <v>173</v>
      </c>
      <c r="E33" s="188" t="e">
        <f>INDEX(Droplist!$A$3:$A$117,MATCH(D33,Droplist!$B$3:$B$117,0))</f>
        <v>#N/A</v>
      </c>
      <c r="F33" s="42"/>
      <c r="H33" s="42"/>
    </row>
    <row r="34" spans="1:8" s="176" customFormat="1" ht="18.75" customHeight="1" x14ac:dyDescent="0.35">
      <c r="A34" s="175" t="s">
        <v>213</v>
      </c>
      <c r="B34" s="171" t="s">
        <v>137</v>
      </c>
      <c r="D34" s="171" t="s">
        <v>173</v>
      </c>
      <c r="E34" s="190" t="e">
        <f>INDEX(Droplist!$A$3:$A$117,MATCH(Convert!D34,Droplist!$C$3:$C$117,0))</f>
        <v>#N/A</v>
      </c>
      <c r="F34" s="42"/>
      <c r="H34" s="42"/>
    </row>
    <row r="35" spans="1:8" s="173" customFormat="1" ht="18.75" customHeight="1" x14ac:dyDescent="0.35">
      <c r="A35" s="174" t="s">
        <v>214</v>
      </c>
      <c r="B35" s="171" t="s">
        <v>138</v>
      </c>
      <c r="D35" s="171" t="s">
        <v>173</v>
      </c>
      <c r="E35" s="188" t="e">
        <f>INDEX(Droplist!$A$3:$A$117,MATCH(D35,Droplist!$B$3:$B$117,0))</f>
        <v>#N/A</v>
      </c>
      <c r="F35" s="42"/>
      <c r="H35" s="42"/>
    </row>
    <row r="36" spans="1:8" s="176" customFormat="1" ht="18.75" customHeight="1" x14ac:dyDescent="0.35">
      <c r="A36" s="175" t="s">
        <v>215</v>
      </c>
      <c r="B36" s="171" t="s">
        <v>140</v>
      </c>
      <c r="D36" s="171" t="s">
        <v>173</v>
      </c>
      <c r="E36" s="190" t="e">
        <f>INDEX(Droplist!$A$3:$A$117,MATCH(Convert!D36,Droplist!$C$3:$C$117,0))</f>
        <v>#N/A</v>
      </c>
      <c r="F36" s="42"/>
      <c r="H36" s="42"/>
    </row>
    <row r="37" spans="1:8" s="173" customFormat="1" ht="18.75" customHeight="1" x14ac:dyDescent="0.35">
      <c r="A37" s="174" t="s">
        <v>216</v>
      </c>
      <c r="B37" s="177" t="s">
        <v>141</v>
      </c>
      <c r="D37" s="171" t="s">
        <v>173</v>
      </c>
      <c r="E37" s="188" t="e">
        <f>INDEX(Droplist!$A$3:$A$117,MATCH(D37,Droplist!$B$3:$B$117,0))</f>
        <v>#N/A</v>
      </c>
      <c r="F37" s="42"/>
      <c r="H37" s="42"/>
    </row>
    <row r="38" spans="1:8" s="176" customFormat="1" ht="18.75" customHeight="1" x14ac:dyDescent="0.35">
      <c r="A38" s="175" t="s">
        <v>217</v>
      </c>
      <c r="B38" s="171" t="s">
        <v>142</v>
      </c>
      <c r="D38" s="171" t="s">
        <v>173</v>
      </c>
      <c r="E38" s="190" t="e">
        <f>INDEX(Droplist!$A$3:$A$117,MATCH(Convert!D38,Droplist!$C$3:$C$117,0))</f>
        <v>#N/A</v>
      </c>
      <c r="F38" s="42"/>
      <c r="H38" s="42"/>
    </row>
    <row r="39" spans="1:8" s="173" customFormat="1" ht="18.75" customHeight="1" x14ac:dyDescent="0.35">
      <c r="A39" s="174" t="s">
        <v>218</v>
      </c>
      <c r="B39" s="177" t="s">
        <v>143</v>
      </c>
      <c r="D39" s="171" t="s">
        <v>173</v>
      </c>
      <c r="E39" s="188" t="e">
        <f>INDEX(Droplist!$A$3:$A$117,MATCH(D39,Droplist!$B$3:$B$117,0))</f>
        <v>#N/A</v>
      </c>
      <c r="F39" s="42"/>
      <c r="H39" s="42"/>
    </row>
    <row r="40" spans="1:8" s="176" customFormat="1" ht="18.75" customHeight="1" x14ac:dyDescent="0.35">
      <c r="A40" s="175" t="s">
        <v>219</v>
      </c>
      <c r="B40" s="171" t="s">
        <v>144</v>
      </c>
      <c r="D40" s="171" t="s">
        <v>173</v>
      </c>
      <c r="E40" s="189" t="e">
        <f>INDEX(Droplist!$A$3:$A$117,MATCH(Convert!D40,Droplist!$C$3:$C$117,0))</f>
        <v>#N/A</v>
      </c>
      <c r="F40" s="42"/>
      <c r="H40" s="42"/>
    </row>
    <row r="42" spans="1:8" ht="32.25" customHeight="1" x14ac:dyDescent="0.35">
      <c r="A42" s="212" t="s">
        <v>251</v>
      </c>
      <c r="B42" s="213"/>
      <c r="D42" s="169" t="s">
        <v>244</v>
      </c>
      <c r="E42" s="170" t="s">
        <v>169</v>
      </c>
    </row>
    <row r="43" spans="1:8" s="173" customFormat="1" ht="21" customHeight="1" x14ac:dyDescent="0.35">
      <c r="A43" s="174" t="s">
        <v>220</v>
      </c>
      <c r="B43" s="177" t="s">
        <v>145</v>
      </c>
      <c r="D43" s="171" t="s">
        <v>173</v>
      </c>
      <c r="E43" s="188" t="e">
        <f>INDEX(Droplist!$A$3:$A$117,MATCH(D43,Droplist!$B$3:$B$117,0))</f>
        <v>#N/A</v>
      </c>
      <c r="F43" s="42"/>
      <c r="H43" s="42"/>
    </row>
    <row r="44" spans="1:8" s="176" customFormat="1" ht="21" customHeight="1" x14ac:dyDescent="0.35">
      <c r="A44" s="175" t="s">
        <v>221</v>
      </c>
      <c r="B44" s="171" t="s">
        <v>146</v>
      </c>
      <c r="D44" s="171" t="s">
        <v>173</v>
      </c>
      <c r="E44" s="190" t="e">
        <f>INDEX(Droplist!$A$3:$A$117,MATCH(Convert!D44,Droplist!$C$3:$C$117,0))</f>
        <v>#N/A</v>
      </c>
      <c r="F44" s="42"/>
      <c r="H44" s="42"/>
    </row>
    <row r="45" spans="1:8" s="173" customFormat="1" ht="21" customHeight="1" x14ac:dyDescent="0.35">
      <c r="A45" s="174" t="s">
        <v>222</v>
      </c>
      <c r="B45" s="177" t="s">
        <v>147</v>
      </c>
      <c r="D45" s="171" t="s">
        <v>173</v>
      </c>
      <c r="E45" s="188" t="e">
        <f>INDEX(Droplist!$A$3:$A$117,MATCH(D45,Droplist!$B$3:$B$117,0))</f>
        <v>#N/A</v>
      </c>
      <c r="F45" s="42"/>
      <c r="H45" s="42"/>
    </row>
    <row r="46" spans="1:8" s="176" customFormat="1" ht="21" customHeight="1" x14ac:dyDescent="0.35">
      <c r="A46" s="175" t="s">
        <v>223</v>
      </c>
      <c r="B46" s="171" t="s">
        <v>148</v>
      </c>
      <c r="D46" s="171" t="s">
        <v>173</v>
      </c>
      <c r="E46" s="190" t="e">
        <f>INDEX(Droplist!$A$3:$A$117,MATCH(Convert!D46,Droplist!$C$3:$C$117,0))</f>
        <v>#N/A</v>
      </c>
      <c r="F46" s="42"/>
      <c r="H46" s="42"/>
    </row>
    <row r="47" spans="1:8" s="173" customFormat="1" ht="21" customHeight="1" x14ac:dyDescent="0.35">
      <c r="A47" s="174" t="s">
        <v>224</v>
      </c>
      <c r="B47" s="171" t="s">
        <v>149</v>
      </c>
      <c r="D47" s="171" t="s">
        <v>173</v>
      </c>
      <c r="E47" s="188" t="e">
        <f>INDEX(Droplist!$A$3:$A$117,MATCH(D47,Droplist!$B$3:$B$117,0))</f>
        <v>#N/A</v>
      </c>
      <c r="F47" s="42"/>
      <c r="H47" s="42"/>
    </row>
    <row r="48" spans="1:8" s="176" customFormat="1" ht="21" customHeight="1" x14ac:dyDescent="0.35">
      <c r="A48" s="175" t="s">
        <v>225</v>
      </c>
      <c r="B48" s="171" t="s">
        <v>150</v>
      </c>
      <c r="D48" s="171" t="s">
        <v>173</v>
      </c>
      <c r="E48" s="190" t="e">
        <f>INDEX(Droplist!$A$3:$A$117,MATCH(Convert!D48,Droplist!$C$3:$C$117,0))</f>
        <v>#N/A</v>
      </c>
      <c r="F48" s="42"/>
      <c r="H48" s="42"/>
    </row>
    <row r="49" spans="1:8" s="173" customFormat="1" ht="21" customHeight="1" x14ac:dyDescent="0.35">
      <c r="A49" s="174" t="s">
        <v>226</v>
      </c>
      <c r="B49" s="171" t="s">
        <v>151</v>
      </c>
      <c r="D49" s="171" t="s">
        <v>173</v>
      </c>
      <c r="E49" s="188" t="e">
        <f>INDEX(Droplist!$A$3:$A$117,MATCH(D49,Droplist!$B$3:$B$117,0))</f>
        <v>#N/A</v>
      </c>
      <c r="F49" s="42"/>
      <c r="H49" s="42"/>
    </row>
    <row r="50" spans="1:8" s="176" customFormat="1" ht="21" customHeight="1" x14ac:dyDescent="0.35">
      <c r="A50" s="175" t="s">
        <v>227</v>
      </c>
      <c r="B50" s="171" t="s">
        <v>152</v>
      </c>
      <c r="D50" s="171" t="s">
        <v>173</v>
      </c>
      <c r="E50" s="190" t="e">
        <f>INDEX(Droplist!$A$3:$A$117,MATCH(Convert!D50,Droplist!$C$3:$C$117,0))</f>
        <v>#N/A</v>
      </c>
      <c r="F50" s="42"/>
      <c r="H50" s="42"/>
    </row>
    <row r="51" spans="1:8" s="173" customFormat="1" ht="21" customHeight="1" x14ac:dyDescent="0.35">
      <c r="A51" s="174" t="s">
        <v>228</v>
      </c>
      <c r="B51" s="179" t="s">
        <v>153</v>
      </c>
      <c r="D51" s="171" t="s">
        <v>173</v>
      </c>
      <c r="E51" s="188" t="e">
        <f>INDEX(Droplist!$A$3:$A$117,MATCH(D51,Droplist!$B$3:$B$117,0))</f>
        <v>#N/A</v>
      </c>
      <c r="F51" s="42"/>
      <c r="H51" s="42"/>
    </row>
    <row r="52" spans="1:8" s="176" customFormat="1" ht="21" customHeight="1" x14ac:dyDescent="0.35">
      <c r="A52" s="175" t="s">
        <v>229</v>
      </c>
      <c r="B52" s="171" t="s">
        <v>154</v>
      </c>
      <c r="D52" s="171" t="s">
        <v>173</v>
      </c>
      <c r="E52" s="190" t="e">
        <f>INDEX(Droplist!$A$3:$A$117,MATCH(Convert!D52,Droplist!$C$3:$C$117,0))</f>
        <v>#N/A</v>
      </c>
      <c r="F52" s="42"/>
    </row>
    <row r="53" spans="1:8" s="173" customFormat="1" ht="21" customHeight="1" x14ac:dyDescent="0.35">
      <c r="A53" s="174" t="s">
        <v>230</v>
      </c>
      <c r="B53" s="179" t="s">
        <v>155</v>
      </c>
      <c r="D53" s="171" t="s">
        <v>173</v>
      </c>
      <c r="E53" s="188" t="e">
        <f>INDEX(Droplist!$A$3:$A$117,MATCH(D53,Droplist!$B$3:$B$117,0))</f>
        <v>#N/A</v>
      </c>
      <c r="F53" s="42"/>
      <c r="H53" s="42"/>
    </row>
    <row r="54" spans="1:8" s="176" customFormat="1" ht="21" customHeight="1" x14ac:dyDescent="0.35">
      <c r="A54" s="175" t="s">
        <v>231</v>
      </c>
      <c r="B54" s="171" t="s">
        <v>156</v>
      </c>
      <c r="D54" s="171" t="s">
        <v>173</v>
      </c>
      <c r="E54" s="190" t="e">
        <f>INDEX(Droplist!$A$3:$A$117,MATCH(Convert!D54,Droplist!$C$3:$C$117,0))</f>
        <v>#N/A</v>
      </c>
      <c r="F54" s="42"/>
    </row>
    <row r="55" spans="1:8" s="173" customFormat="1" ht="21" customHeight="1" x14ac:dyDescent="0.35">
      <c r="A55" s="174" t="s">
        <v>232</v>
      </c>
      <c r="B55" s="179" t="s">
        <v>157</v>
      </c>
      <c r="D55" s="171" t="s">
        <v>173</v>
      </c>
      <c r="E55" s="188" t="e">
        <f>INDEX(Droplist!$A$3:$A$117,MATCH(D55,Droplist!$B$3:$B$117,0))</f>
        <v>#N/A</v>
      </c>
      <c r="F55" s="42"/>
      <c r="H55" s="42"/>
    </row>
    <row r="56" spans="1:8" s="176" customFormat="1" ht="21" customHeight="1" x14ac:dyDescent="0.35">
      <c r="A56" s="175" t="s">
        <v>233</v>
      </c>
      <c r="B56" s="171" t="s">
        <v>158</v>
      </c>
      <c r="D56" s="171" t="s">
        <v>173</v>
      </c>
      <c r="E56" s="190" t="e">
        <f>INDEX(Droplist!$A$3:$A$117,MATCH(Convert!D56,Droplist!$C$3:$C$117,0))</f>
        <v>#N/A</v>
      </c>
      <c r="F56" s="42"/>
    </row>
    <row r="57" spans="1:8" s="173" customFormat="1" ht="21" customHeight="1" x14ac:dyDescent="0.35">
      <c r="A57" s="174" t="s">
        <v>234</v>
      </c>
      <c r="B57" s="179" t="s">
        <v>159</v>
      </c>
      <c r="D57" s="171" t="s">
        <v>173</v>
      </c>
      <c r="E57" s="188" t="e">
        <f>INDEX(Droplist!$A$3:$A$117,MATCH(D57,Droplist!$B$3:$B$117,0))</f>
        <v>#N/A</v>
      </c>
      <c r="F57" s="42"/>
      <c r="H57" s="42"/>
    </row>
    <row r="58" spans="1:8" s="176" customFormat="1" ht="21" customHeight="1" x14ac:dyDescent="0.35">
      <c r="A58" s="175" t="s">
        <v>235</v>
      </c>
      <c r="B58" s="171" t="s">
        <v>160</v>
      </c>
      <c r="D58" s="171" t="s">
        <v>173</v>
      </c>
      <c r="E58" s="190" t="e">
        <f>INDEX(Droplist!$A$3:$A$117,MATCH(Convert!D58,Droplist!$C$3:$C$117,0))</f>
        <v>#N/A</v>
      </c>
      <c r="F58" s="42"/>
    </row>
    <row r="59" spans="1:8" s="173" customFormat="1" ht="21" customHeight="1" x14ac:dyDescent="0.35">
      <c r="A59" s="174" t="s">
        <v>236</v>
      </c>
      <c r="B59" s="179" t="s">
        <v>161</v>
      </c>
      <c r="D59" s="171" t="s">
        <v>173</v>
      </c>
      <c r="E59" s="188" t="e">
        <f>INDEX(Droplist!$A$3:$A$117,MATCH(D59,Droplist!$B$3:$B$117,0))</f>
        <v>#N/A</v>
      </c>
      <c r="F59" s="42"/>
      <c r="H59" s="42"/>
    </row>
    <row r="60" spans="1:8" s="176" customFormat="1" ht="21" customHeight="1" x14ac:dyDescent="0.35">
      <c r="A60" s="175" t="s">
        <v>237</v>
      </c>
      <c r="B60" s="171" t="s">
        <v>162</v>
      </c>
      <c r="D60" s="171" t="s">
        <v>173</v>
      </c>
      <c r="E60" s="190" t="e">
        <f>INDEX(Droplist!$A$3:$A$117,MATCH(Convert!D60,Droplist!$C$3:$C$117,0))</f>
        <v>#N/A</v>
      </c>
      <c r="F60" s="42"/>
    </row>
    <row r="61" spans="1:8" s="173" customFormat="1" ht="32.25" customHeight="1" x14ac:dyDescent="0.35">
      <c r="A61" s="174" t="s">
        <v>238</v>
      </c>
      <c r="B61" s="171" t="s">
        <v>163</v>
      </c>
      <c r="D61" s="171" t="s">
        <v>173</v>
      </c>
      <c r="E61" s="188" t="e">
        <f>INDEX(Droplist!$A$3:$A$117,MATCH(D61,Droplist!$B$3:$B$117,0))</f>
        <v>#N/A</v>
      </c>
      <c r="F61" s="42"/>
      <c r="H61" s="42"/>
    </row>
    <row r="62" spans="1:8" s="176" customFormat="1" ht="21" customHeight="1" x14ac:dyDescent="0.35">
      <c r="A62" s="175" t="s">
        <v>239</v>
      </c>
      <c r="B62" s="171" t="s">
        <v>164</v>
      </c>
      <c r="D62" s="171" t="s">
        <v>173</v>
      </c>
      <c r="E62" s="190" t="e">
        <f>INDEX(Droplist!$A$3:$A$117,MATCH(Convert!D62,Droplist!$C$3:$C$117,0))</f>
        <v>#N/A</v>
      </c>
      <c r="F62" s="42"/>
    </row>
    <row r="63" spans="1:8" s="173" customFormat="1" ht="21" customHeight="1" x14ac:dyDescent="0.35">
      <c r="A63" s="178" t="s">
        <v>240</v>
      </c>
      <c r="B63" s="179" t="s">
        <v>165</v>
      </c>
      <c r="D63" s="171" t="s">
        <v>173</v>
      </c>
      <c r="E63" s="188" t="e">
        <f>INDEX(Droplist!$A$3:$A$117,MATCH(D63,Droplist!$B$3:$B$117,0))</f>
        <v>#N/A</v>
      </c>
      <c r="F63" s="42"/>
      <c r="H63" s="42"/>
    </row>
    <row r="64" spans="1:8" s="182" customFormat="1" ht="21" customHeight="1" x14ac:dyDescent="0.35">
      <c r="A64" s="180" t="s">
        <v>241</v>
      </c>
      <c r="B64" s="181" t="s">
        <v>166</v>
      </c>
      <c r="D64" s="171" t="s">
        <v>173</v>
      </c>
      <c r="E64" s="190" t="e">
        <f>INDEX(Droplist!$A$3:$A$117,MATCH(Convert!D64,Droplist!$C$3:$C$117,0))</f>
        <v>#N/A</v>
      </c>
      <c r="F64" s="42"/>
      <c r="G64" s="176"/>
    </row>
    <row r="65" spans="1:8" s="173" customFormat="1" ht="21" customHeight="1" x14ac:dyDescent="0.35">
      <c r="A65" s="178" t="s">
        <v>242</v>
      </c>
      <c r="B65" s="179" t="s">
        <v>167</v>
      </c>
      <c r="D65" s="171" t="s">
        <v>173</v>
      </c>
      <c r="E65" s="188" t="e">
        <f>INDEX(Droplist!$A$3:$A$117,MATCH(D65,Droplist!$B$3:$B$117,0))</f>
        <v>#N/A</v>
      </c>
      <c r="F65" s="42"/>
      <c r="H65" s="42"/>
    </row>
    <row r="66" spans="1:8" s="182" customFormat="1" ht="21" customHeight="1" x14ac:dyDescent="0.35">
      <c r="A66" s="180" t="s">
        <v>243</v>
      </c>
      <c r="B66" s="181" t="s">
        <v>168</v>
      </c>
      <c r="D66" s="171" t="s">
        <v>173</v>
      </c>
      <c r="E66" s="190" t="e">
        <f>INDEX(Droplist!$A$3:$A$117,MATCH(Convert!D66,Droplist!$C$3:$C$117,0))</f>
        <v>#N/A</v>
      </c>
      <c r="F66" s="42"/>
      <c r="G66" s="176"/>
    </row>
  </sheetData>
  <mergeCells count="2">
    <mergeCell ref="A2:B2"/>
    <mergeCell ref="A42:B42"/>
  </mergeCells>
  <pageMargins left="0.7" right="0.7" top="0.75" bottom="0.75" header="0.3" footer="0.3"/>
  <pageSetup paperSize="8" scale="56" orientation="landscape"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ErrorMessage="1">
          <x14:formula1>
            <xm:f>Droplist!$B$2:$B$7</xm:f>
          </x14:formula1>
          <xm:sqref>D3:D40 D43:D66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164"/>
  <sheetViews>
    <sheetView zoomScale="25" zoomScaleNormal="25" workbookViewId="0">
      <pane xSplit="1" ySplit="5" topLeftCell="B6" activePane="bottomRight" state="frozen"/>
      <selection activeCell="B16" sqref="B16:N18"/>
      <selection pane="topRight" activeCell="B16" sqref="B16:N18"/>
      <selection pane="bottomLeft" activeCell="B16" sqref="B16:N18"/>
      <selection pane="bottomRight" activeCell="BN68" sqref="A1:BN68"/>
    </sheetView>
  </sheetViews>
  <sheetFormatPr defaultColWidth="8.81640625" defaultRowHeight="15.75" customHeight="1" x14ac:dyDescent="0.35"/>
  <cols>
    <col min="1" max="1" width="9.453125" style="103" customWidth="1"/>
    <col min="2" max="6" width="15.7265625" style="42" customWidth="1"/>
    <col min="7" max="7" width="1.7265625" style="42" customWidth="1"/>
    <col min="8" max="12" width="15.7265625" style="42" customWidth="1"/>
    <col min="13" max="13" width="1.7265625" style="42" customWidth="1"/>
    <col min="14" max="18" width="15.7265625" style="42" customWidth="1"/>
    <col min="19" max="19" width="1.7265625" style="42" customWidth="1"/>
    <col min="20" max="24" width="15.7265625" style="42" customWidth="1"/>
    <col min="25" max="25" width="1.7265625" style="42" customWidth="1"/>
    <col min="26" max="30" width="15.7265625" style="42" customWidth="1"/>
    <col min="31" max="31" width="1.7265625" style="42" customWidth="1"/>
    <col min="32" max="36" width="15.7265625" style="42" customWidth="1"/>
    <col min="37" max="37" width="1.7265625" style="42" customWidth="1"/>
    <col min="38" max="42" width="15.7265625" style="42" customWidth="1"/>
    <col min="43" max="43" width="1.7265625" style="42" customWidth="1"/>
    <col min="44" max="48" width="15.7265625" style="42" customWidth="1"/>
    <col min="49" max="49" width="1.7265625" style="42" customWidth="1"/>
    <col min="50" max="54" width="15.7265625" style="42" customWidth="1"/>
    <col min="55" max="55" width="1.7265625" style="42" customWidth="1"/>
    <col min="56" max="60" width="15.7265625" style="42" customWidth="1"/>
    <col min="61" max="61" width="1.7265625" style="42" customWidth="1"/>
    <col min="62" max="66" width="15.7265625" style="42" customWidth="1"/>
    <col min="67" max="16384" width="8.81640625" style="42"/>
  </cols>
  <sheetData>
    <row r="1" spans="1:69" ht="35.15" customHeight="1" x14ac:dyDescent="0.35">
      <c r="A1" s="44"/>
      <c r="B1" s="217" t="s">
        <v>88</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c r="BA1" s="217"/>
      <c r="BB1" s="217"/>
      <c r="BC1" s="217"/>
      <c r="BD1" s="217"/>
      <c r="BE1" s="217"/>
      <c r="BF1" s="217"/>
      <c r="BG1" s="217"/>
      <c r="BH1" s="217"/>
      <c r="BI1" s="217"/>
      <c r="BJ1" s="217"/>
      <c r="BK1" s="217"/>
      <c r="BL1" s="217"/>
      <c r="BM1" s="217"/>
      <c r="BN1" s="218"/>
      <c r="BO1" s="76"/>
    </row>
    <row r="2" spans="1:69" ht="15.75" customHeight="1" thickBot="1" x14ac:dyDescent="0.45">
      <c r="A2" s="77"/>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t="s">
        <v>56</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33" customHeight="1" thickBot="1" x14ac:dyDescent="0.45">
      <c r="A3" s="77"/>
      <c r="B3" s="219" t="str">
        <f>'Job Profiles'!D3</f>
        <v>Procurement support officer</v>
      </c>
      <c r="C3" s="220"/>
      <c r="D3" s="220"/>
      <c r="E3" s="220"/>
      <c r="F3" s="221"/>
      <c r="G3" s="48"/>
      <c r="H3" s="219" t="str">
        <f>'Job Profiles'!E3</f>
        <v>Standalone public buyer</v>
      </c>
      <c r="I3" s="220"/>
      <c r="J3" s="220"/>
      <c r="K3" s="220"/>
      <c r="L3" s="221"/>
      <c r="M3" s="48"/>
      <c r="N3" s="219" t="str">
        <f>'Job Profiles'!F3</f>
        <v>Public procurement specialist</v>
      </c>
      <c r="O3" s="220"/>
      <c r="P3" s="220"/>
      <c r="Q3" s="220"/>
      <c r="R3" s="221"/>
      <c r="S3" s="48"/>
      <c r="T3" s="219" t="str">
        <f>'Job Profiles'!G3</f>
        <v xml:space="preserve">Category specialist </v>
      </c>
      <c r="U3" s="220"/>
      <c r="V3" s="220"/>
      <c r="W3" s="220"/>
      <c r="X3" s="221"/>
      <c r="Y3" s="48"/>
      <c r="Z3" s="219" t="str">
        <f>'Job Profiles'!H3</f>
        <v xml:space="preserve">Contract manager </v>
      </c>
      <c r="AA3" s="220"/>
      <c r="AB3" s="220"/>
      <c r="AC3" s="220"/>
      <c r="AD3" s="221"/>
      <c r="AE3" s="48"/>
      <c r="AF3" s="219" t="str">
        <f>'Job Profiles'!I3</f>
        <v xml:space="preserve">Department manager </v>
      </c>
      <c r="AG3" s="220"/>
      <c r="AH3" s="220"/>
      <c r="AI3" s="220"/>
      <c r="AJ3" s="221"/>
      <c r="AK3" s="48"/>
      <c r="AL3" s="219" t="str">
        <f>'Job Profiles'!J3</f>
        <v>[Insert new job profile]</v>
      </c>
      <c r="AM3" s="220"/>
      <c r="AN3" s="220"/>
      <c r="AO3" s="220"/>
      <c r="AP3" s="221"/>
      <c r="AQ3" s="78"/>
      <c r="AR3" s="220" t="str">
        <f>'Job Profiles'!K3</f>
        <v>[Insert new job profile]</v>
      </c>
      <c r="AS3" s="220"/>
      <c r="AT3" s="220"/>
      <c r="AU3" s="220"/>
      <c r="AV3" s="221"/>
      <c r="AW3" s="79"/>
      <c r="AX3" s="219" t="str">
        <f>'Job Profiles'!L3</f>
        <v>[Insert new job profile]</v>
      </c>
      <c r="AY3" s="220"/>
      <c r="AZ3" s="220"/>
      <c r="BA3" s="220"/>
      <c r="BB3" s="221"/>
      <c r="BC3" s="79"/>
      <c r="BD3" s="219" t="str">
        <f>'Job Profiles'!M3</f>
        <v>[Insert new job profile]</v>
      </c>
      <c r="BE3" s="220"/>
      <c r="BF3" s="220"/>
      <c r="BG3" s="220"/>
      <c r="BH3" s="221"/>
      <c r="BI3" s="79"/>
      <c r="BJ3" s="219" t="str">
        <f>'Job Profiles'!N3</f>
        <v>[Insert new job profile]</v>
      </c>
      <c r="BK3" s="220"/>
      <c r="BL3" s="220"/>
      <c r="BM3" s="220"/>
      <c r="BN3" s="220"/>
      <c r="BO3" s="79"/>
      <c r="BP3" s="48"/>
      <c r="BQ3" s="48"/>
    </row>
    <row r="4" spans="1:69" ht="16.5" customHeight="1" thickBot="1" x14ac:dyDescent="0.45">
      <c r="A4" s="77"/>
      <c r="B4" s="214" t="str">
        <f>'Job Profiles'!D4</f>
        <v>NO</v>
      </c>
      <c r="C4" s="215"/>
      <c r="D4" s="215"/>
      <c r="E4" s="215"/>
      <c r="F4" s="216"/>
      <c r="G4" s="48"/>
      <c r="H4" s="214" t="str">
        <f>'Job Profiles'!E4</f>
        <v>NO</v>
      </c>
      <c r="I4" s="215"/>
      <c r="J4" s="215"/>
      <c r="K4" s="215"/>
      <c r="L4" s="216"/>
      <c r="M4" s="48"/>
      <c r="N4" s="214" t="str">
        <f>'Job Profiles'!F4</f>
        <v>NO</v>
      </c>
      <c r="O4" s="215"/>
      <c r="P4" s="215"/>
      <c r="Q4" s="215"/>
      <c r="R4" s="216"/>
      <c r="S4" s="48"/>
      <c r="T4" s="214" t="str">
        <f>'Job Profiles'!G4</f>
        <v>NO</v>
      </c>
      <c r="U4" s="215"/>
      <c r="V4" s="215"/>
      <c r="W4" s="215"/>
      <c r="X4" s="216"/>
      <c r="Y4" s="48"/>
      <c r="Z4" s="214" t="str">
        <f>'Job Profiles'!H4</f>
        <v>NO</v>
      </c>
      <c r="AA4" s="215"/>
      <c r="AB4" s="215"/>
      <c r="AC4" s="215"/>
      <c r="AD4" s="216"/>
      <c r="AE4" s="48"/>
      <c r="AF4" s="214" t="str">
        <f>'Job Profiles'!I4</f>
        <v>NO</v>
      </c>
      <c r="AG4" s="215"/>
      <c r="AH4" s="215"/>
      <c r="AI4" s="215"/>
      <c r="AJ4" s="216"/>
      <c r="AK4" s="48"/>
      <c r="AL4" s="214" t="str">
        <f>'Job Profiles'!J4</f>
        <v>NO</v>
      </c>
      <c r="AM4" s="215"/>
      <c r="AN4" s="215"/>
      <c r="AO4" s="215"/>
      <c r="AP4" s="216"/>
      <c r="AQ4" s="78"/>
      <c r="AR4" s="215" t="str">
        <f>'Job Profiles'!K4</f>
        <v>NO</v>
      </c>
      <c r="AS4" s="215"/>
      <c r="AT4" s="215"/>
      <c r="AU4" s="215"/>
      <c r="AV4" s="216"/>
      <c r="AW4" s="79"/>
      <c r="AX4" s="214" t="str">
        <f>'Job Profiles'!L4</f>
        <v>NO</v>
      </c>
      <c r="AY4" s="215"/>
      <c r="AZ4" s="215"/>
      <c r="BA4" s="215"/>
      <c r="BB4" s="216"/>
      <c r="BC4" s="79"/>
      <c r="BD4" s="214" t="str">
        <f>'Job Profiles'!M4</f>
        <v>NO</v>
      </c>
      <c r="BE4" s="215"/>
      <c r="BF4" s="215"/>
      <c r="BG4" s="215"/>
      <c r="BH4" s="216"/>
      <c r="BI4" s="79"/>
      <c r="BJ4" s="214" t="str">
        <f>'Job Profiles'!N4</f>
        <v>NO</v>
      </c>
      <c r="BK4" s="215"/>
      <c r="BL4" s="215"/>
      <c r="BM4" s="215"/>
      <c r="BN4" s="215"/>
      <c r="BO4" s="79"/>
      <c r="BP4" s="48"/>
      <c r="BQ4" s="48"/>
    </row>
    <row r="5" spans="1:69" s="73" customFormat="1" ht="15.75" customHeight="1" thickBot="1" x14ac:dyDescent="0.45">
      <c r="A5" s="77"/>
      <c r="B5" s="81" t="s">
        <v>94</v>
      </c>
      <c r="C5" s="81" t="s">
        <v>95</v>
      </c>
      <c r="D5" s="81" t="s">
        <v>96</v>
      </c>
      <c r="E5" s="81" t="s">
        <v>97</v>
      </c>
      <c r="F5" s="81" t="s">
        <v>98</v>
      </c>
      <c r="G5" s="46"/>
      <c r="H5" s="81" t="s">
        <v>94</v>
      </c>
      <c r="I5" s="81" t="s">
        <v>95</v>
      </c>
      <c r="J5" s="81" t="s">
        <v>96</v>
      </c>
      <c r="K5" s="81" t="s">
        <v>97</v>
      </c>
      <c r="L5" s="81" t="s">
        <v>98</v>
      </c>
      <c r="M5" s="46"/>
      <c r="N5" s="81" t="s">
        <v>94</v>
      </c>
      <c r="O5" s="81" t="s">
        <v>95</v>
      </c>
      <c r="P5" s="81" t="s">
        <v>96</v>
      </c>
      <c r="Q5" s="81" t="s">
        <v>97</v>
      </c>
      <c r="R5" s="81" t="s">
        <v>98</v>
      </c>
      <c r="S5" s="46"/>
      <c r="T5" s="81" t="s">
        <v>94</v>
      </c>
      <c r="U5" s="81" t="s">
        <v>95</v>
      </c>
      <c r="V5" s="81" t="s">
        <v>96</v>
      </c>
      <c r="W5" s="81" t="s">
        <v>97</v>
      </c>
      <c r="X5" s="81" t="s">
        <v>98</v>
      </c>
      <c r="Y5" s="46"/>
      <c r="Z5" s="81" t="s">
        <v>94</v>
      </c>
      <c r="AA5" s="81" t="s">
        <v>95</v>
      </c>
      <c r="AB5" s="81" t="s">
        <v>96</v>
      </c>
      <c r="AC5" s="81" t="s">
        <v>97</v>
      </c>
      <c r="AD5" s="81" t="s">
        <v>98</v>
      </c>
      <c r="AE5" s="46"/>
      <c r="AF5" s="81" t="s">
        <v>94</v>
      </c>
      <c r="AG5" s="81" t="s">
        <v>95</v>
      </c>
      <c r="AH5" s="81" t="s">
        <v>96</v>
      </c>
      <c r="AI5" s="81" t="s">
        <v>97</v>
      </c>
      <c r="AJ5" s="81" t="s">
        <v>98</v>
      </c>
      <c r="AK5" s="46"/>
      <c r="AL5" s="81" t="s">
        <v>94</v>
      </c>
      <c r="AM5" s="81" t="s">
        <v>95</v>
      </c>
      <c r="AN5" s="81" t="s">
        <v>96</v>
      </c>
      <c r="AO5" s="81" t="s">
        <v>97</v>
      </c>
      <c r="AP5" s="81" t="s">
        <v>98</v>
      </c>
      <c r="AQ5" s="82"/>
      <c r="AR5" s="81" t="s">
        <v>94</v>
      </c>
      <c r="AS5" s="81" t="s">
        <v>95</v>
      </c>
      <c r="AT5" s="81" t="s">
        <v>96</v>
      </c>
      <c r="AU5" s="81" t="s">
        <v>97</v>
      </c>
      <c r="AV5" s="81" t="s">
        <v>98</v>
      </c>
      <c r="AW5" s="82"/>
      <c r="AX5" s="81" t="s">
        <v>94</v>
      </c>
      <c r="AY5" s="81" t="s">
        <v>95</v>
      </c>
      <c r="AZ5" s="81" t="s">
        <v>96</v>
      </c>
      <c r="BA5" s="81" t="s">
        <v>97</v>
      </c>
      <c r="BB5" s="81" t="s">
        <v>98</v>
      </c>
      <c r="BC5" s="82"/>
      <c r="BD5" s="81" t="s">
        <v>94</v>
      </c>
      <c r="BE5" s="81" t="s">
        <v>95</v>
      </c>
      <c r="BF5" s="81" t="s">
        <v>96</v>
      </c>
      <c r="BG5" s="81" t="s">
        <v>97</v>
      </c>
      <c r="BH5" s="81" t="s">
        <v>98</v>
      </c>
      <c r="BI5" s="82"/>
      <c r="BJ5" s="81" t="s">
        <v>94</v>
      </c>
      <c r="BK5" s="81" t="s">
        <v>95</v>
      </c>
      <c r="BL5" s="81" t="s">
        <v>96</v>
      </c>
      <c r="BM5" s="81" t="s">
        <v>97</v>
      </c>
      <c r="BN5" s="81" t="s">
        <v>98</v>
      </c>
      <c r="BO5" s="82"/>
      <c r="BP5" s="46"/>
      <c r="BQ5" s="46"/>
    </row>
    <row r="6" spans="1:69" ht="15.75" customHeight="1" thickBot="1" x14ac:dyDescent="0.45">
      <c r="A6" s="77"/>
      <c r="B6" s="80" t="s">
        <v>62</v>
      </c>
      <c r="C6" s="80" t="s">
        <v>62</v>
      </c>
      <c r="D6" s="80" t="s">
        <v>62</v>
      </c>
      <c r="E6" s="80" t="s">
        <v>62</v>
      </c>
      <c r="F6" s="80" t="s">
        <v>62</v>
      </c>
      <c r="G6" s="48"/>
      <c r="H6" s="80" t="s">
        <v>93</v>
      </c>
      <c r="I6" s="80" t="s">
        <v>93</v>
      </c>
      <c r="J6" s="80" t="s">
        <v>62</v>
      </c>
      <c r="K6" s="80" t="s">
        <v>62</v>
      </c>
      <c r="L6" s="80" t="s">
        <v>62</v>
      </c>
      <c r="M6" s="48"/>
      <c r="N6" s="80" t="s">
        <v>62</v>
      </c>
      <c r="O6" s="80" t="s">
        <v>62</v>
      </c>
      <c r="P6" s="80" t="s">
        <v>62</v>
      </c>
      <c r="Q6" s="80" t="s">
        <v>62</v>
      </c>
      <c r="R6" s="80" t="s">
        <v>62</v>
      </c>
      <c r="S6" s="48"/>
      <c r="T6" s="80" t="s">
        <v>62</v>
      </c>
      <c r="U6" s="80" t="s">
        <v>62</v>
      </c>
      <c r="V6" s="80" t="s">
        <v>62</v>
      </c>
      <c r="W6" s="80" t="s">
        <v>62</v>
      </c>
      <c r="X6" s="80" t="s">
        <v>62</v>
      </c>
      <c r="Y6" s="48"/>
      <c r="Z6" s="80" t="s">
        <v>62</v>
      </c>
      <c r="AA6" s="80" t="s">
        <v>62</v>
      </c>
      <c r="AB6" s="80" t="s">
        <v>62</v>
      </c>
      <c r="AC6" s="80" t="s">
        <v>62</v>
      </c>
      <c r="AD6" s="80" t="s">
        <v>62</v>
      </c>
      <c r="AE6" s="48"/>
      <c r="AF6" s="80" t="s">
        <v>62</v>
      </c>
      <c r="AG6" s="80" t="s">
        <v>62</v>
      </c>
      <c r="AH6" s="80" t="s">
        <v>62</v>
      </c>
      <c r="AI6" s="80" t="s">
        <v>62</v>
      </c>
      <c r="AJ6" s="80" t="s">
        <v>62</v>
      </c>
      <c r="AK6" s="46"/>
      <c r="AL6" s="80" t="s">
        <v>62</v>
      </c>
      <c r="AM6" s="80" t="s">
        <v>62</v>
      </c>
      <c r="AN6" s="80" t="s">
        <v>62</v>
      </c>
      <c r="AO6" s="80" t="s">
        <v>62</v>
      </c>
      <c r="AP6" s="80" t="s">
        <v>62</v>
      </c>
      <c r="AQ6" s="79"/>
      <c r="AR6" s="80" t="s">
        <v>62</v>
      </c>
      <c r="AS6" s="80" t="s">
        <v>62</v>
      </c>
      <c r="AT6" s="80" t="s">
        <v>62</v>
      </c>
      <c r="AU6" s="80" t="s">
        <v>62</v>
      </c>
      <c r="AV6" s="80" t="s">
        <v>62</v>
      </c>
      <c r="AW6" s="79"/>
      <c r="AX6" s="80" t="s">
        <v>62</v>
      </c>
      <c r="AY6" s="80" t="s">
        <v>62</v>
      </c>
      <c r="AZ6" s="80" t="s">
        <v>62</v>
      </c>
      <c r="BA6" s="80" t="s">
        <v>62</v>
      </c>
      <c r="BB6" s="80" t="s">
        <v>62</v>
      </c>
      <c r="BC6" s="79"/>
      <c r="BD6" s="80" t="s">
        <v>62</v>
      </c>
      <c r="BE6" s="80" t="s">
        <v>62</v>
      </c>
      <c r="BF6" s="80" t="s">
        <v>62</v>
      </c>
      <c r="BG6" s="80" t="s">
        <v>62</v>
      </c>
      <c r="BH6" s="80" t="s">
        <v>62</v>
      </c>
      <c r="BI6" s="48"/>
      <c r="BJ6" s="80" t="s">
        <v>62</v>
      </c>
      <c r="BK6" s="80" t="s">
        <v>62</v>
      </c>
      <c r="BL6" s="80" t="s">
        <v>62</v>
      </c>
      <c r="BM6" s="80" t="s">
        <v>62</v>
      </c>
      <c r="BN6" s="80" t="s">
        <v>62</v>
      </c>
      <c r="BO6" s="79"/>
      <c r="BP6" s="48"/>
      <c r="BQ6" s="48"/>
    </row>
    <row r="7" spans="1:69" ht="15.75" customHeight="1" x14ac:dyDescent="0.4">
      <c r="A7" s="83" t="s">
        <v>182</v>
      </c>
      <c r="B7" s="84"/>
      <c r="C7" s="84"/>
      <c r="D7" s="84"/>
      <c r="E7" s="84"/>
      <c r="F7" s="85"/>
      <c r="G7" s="48"/>
      <c r="H7" s="84"/>
      <c r="I7" s="84"/>
      <c r="J7" s="84"/>
      <c r="K7" s="84"/>
      <c r="L7" s="86"/>
      <c r="M7" s="48"/>
      <c r="N7" s="87"/>
      <c r="O7" s="84"/>
      <c r="P7" s="84"/>
      <c r="Q7" s="86"/>
      <c r="R7" s="86"/>
      <c r="S7" s="48"/>
      <c r="T7" s="88"/>
      <c r="U7" s="84"/>
      <c r="V7" s="84"/>
      <c r="W7" s="84"/>
      <c r="X7" s="84"/>
      <c r="Y7" s="48"/>
      <c r="Z7" s="88"/>
      <c r="AA7" s="84"/>
      <c r="AB7" s="84"/>
      <c r="AC7" s="84"/>
      <c r="AD7" s="84"/>
      <c r="AE7" s="48"/>
      <c r="AF7" s="84"/>
      <c r="AG7" s="84"/>
      <c r="AH7" s="84"/>
      <c r="AI7" s="85"/>
      <c r="AJ7" s="85"/>
      <c r="AK7" s="46"/>
      <c r="AL7" s="88"/>
      <c r="AM7" s="84"/>
      <c r="AN7" s="84"/>
      <c r="AO7" s="84"/>
      <c r="AP7" s="84"/>
      <c r="AQ7" s="46"/>
      <c r="AR7" s="84"/>
      <c r="AS7" s="84"/>
      <c r="AT7" s="84"/>
      <c r="AU7" s="84"/>
      <c r="AV7" s="85"/>
      <c r="AW7" s="89"/>
      <c r="AX7" s="84"/>
      <c r="AY7" s="84"/>
      <c r="AZ7" s="84"/>
      <c r="BA7" s="84"/>
      <c r="BB7" s="85"/>
      <c r="BC7" s="89"/>
      <c r="BD7" s="84"/>
      <c r="BE7" s="84"/>
      <c r="BF7" s="84"/>
      <c r="BG7" s="84"/>
      <c r="BH7" s="85"/>
      <c r="BI7" s="90"/>
      <c r="BJ7" s="84"/>
      <c r="BK7" s="84"/>
      <c r="BL7" s="84"/>
      <c r="BM7" s="84"/>
      <c r="BN7" s="91"/>
      <c r="BO7" s="79"/>
      <c r="BP7" s="48"/>
      <c r="BQ7" s="48"/>
    </row>
    <row r="8" spans="1:69" ht="15.75" customHeight="1" x14ac:dyDescent="0.5">
      <c r="A8" s="92" t="s">
        <v>183</v>
      </c>
      <c r="B8" s="93"/>
      <c r="C8" s="93"/>
      <c r="D8" s="87"/>
      <c r="E8" s="87"/>
      <c r="F8" s="97"/>
      <c r="G8" s="100"/>
      <c r="H8" s="87"/>
      <c r="I8" s="87"/>
      <c r="J8" s="87"/>
      <c r="K8" s="87"/>
      <c r="L8" s="97"/>
      <c r="M8" s="48"/>
      <c r="N8" s="87"/>
      <c r="O8" s="87"/>
      <c r="P8" s="87"/>
      <c r="Q8" s="97"/>
      <c r="R8" s="97"/>
      <c r="S8" s="48"/>
      <c r="T8" s="98"/>
      <c r="U8" s="87"/>
      <c r="V8" s="87"/>
      <c r="W8" s="87"/>
      <c r="X8" s="87"/>
      <c r="Y8" s="48"/>
      <c r="Z8" s="98"/>
      <c r="AA8" s="87"/>
      <c r="AB8" s="87"/>
      <c r="AC8" s="87"/>
      <c r="AD8" s="87"/>
      <c r="AE8" s="48"/>
      <c r="AF8" s="87"/>
      <c r="AG8" s="87"/>
      <c r="AH8" s="87"/>
      <c r="AI8" s="97"/>
      <c r="AJ8" s="97"/>
      <c r="AK8" s="48"/>
      <c r="AL8" s="98"/>
      <c r="AM8" s="87"/>
      <c r="AN8" s="87"/>
      <c r="AO8" s="87"/>
      <c r="AP8" s="87"/>
      <c r="AQ8" s="48"/>
      <c r="AR8" s="87"/>
      <c r="AS8" s="87"/>
      <c r="AT8" s="87"/>
      <c r="AU8" s="87"/>
      <c r="AV8" s="97"/>
      <c r="AW8" s="90"/>
      <c r="AX8" s="87"/>
      <c r="AY8" s="87"/>
      <c r="AZ8" s="87"/>
      <c r="BA8" s="87"/>
      <c r="BB8" s="97"/>
      <c r="BC8" s="90"/>
      <c r="BD8" s="87"/>
      <c r="BE8" s="87"/>
      <c r="BF8" s="87"/>
      <c r="BG8" s="87"/>
      <c r="BH8" s="97"/>
      <c r="BI8" s="90"/>
      <c r="BJ8" s="87"/>
      <c r="BK8" s="87"/>
      <c r="BL8" s="87"/>
      <c r="BM8" s="87"/>
      <c r="BN8" s="99"/>
      <c r="BO8" s="79"/>
      <c r="BP8" s="48"/>
      <c r="BQ8" s="48"/>
    </row>
    <row r="9" spans="1:69" ht="15.75" customHeight="1" x14ac:dyDescent="0.4">
      <c r="A9" s="92" t="s">
        <v>184</v>
      </c>
      <c r="B9" s="93"/>
      <c r="C9" s="93"/>
      <c r="D9" s="93"/>
      <c r="E9" s="93"/>
      <c r="F9" s="94"/>
      <c r="G9" s="48"/>
      <c r="H9" s="93"/>
      <c r="I9" s="93"/>
      <c r="J9" s="93"/>
      <c r="K9" s="93"/>
      <c r="L9" s="94"/>
      <c r="M9" s="48"/>
      <c r="N9" s="87"/>
      <c r="O9" s="93"/>
      <c r="P9" s="93"/>
      <c r="Q9" s="94"/>
      <c r="R9" s="94"/>
      <c r="S9" s="48"/>
      <c r="T9" s="95"/>
      <c r="U9" s="93"/>
      <c r="V9" s="93"/>
      <c r="W9" s="93"/>
      <c r="X9" s="93"/>
      <c r="Y9" s="48"/>
      <c r="Z9" s="95"/>
      <c r="AA9" s="93"/>
      <c r="AB9" s="93"/>
      <c r="AC9" s="93"/>
      <c r="AD9" s="93"/>
      <c r="AE9" s="48"/>
      <c r="AF9" s="93"/>
      <c r="AG9" s="93"/>
      <c r="AH9" s="93"/>
      <c r="AI9" s="94"/>
      <c r="AJ9" s="94"/>
      <c r="AK9" s="48"/>
      <c r="AL9" s="95"/>
      <c r="AM9" s="93"/>
      <c r="AN9" s="93"/>
      <c r="AO9" s="93"/>
      <c r="AP9" s="93"/>
      <c r="AQ9" s="48"/>
      <c r="AR9" s="93"/>
      <c r="AS9" s="93"/>
      <c r="AT9" s="93"/>
      <c r="AU9" s="93"/>
      <c r="AV9" s="94"/>
      <c r="AW9" s="90"/>
      <c r="AX9" s="93"/>
      <c r="AY9" s="93"/>
      <c r="AZ9" s="93"/>
      <c r="BA9" s="93"/>
      <c r="BB9" s="94"/>
      <c r="BC9" s="90"/>
      <c r="BD9" s="93"/>
      <c r="BE9" s="93"/>
      <c r="BF9" s="93"/>
      <c r="BG9" s="93"/>
      <c r="BH9" s="94"/>
      <c r="BI9" s="90"/>
      <c r="BJ9" s="93"/>
      <c r="BK9" s="93"/>
      <c r="BL9" s="93"/>
      <c r="BM9" s="93"/>
      <c r="BN9" s="96"/>
      <c r="BO9" s="79"/>
      <c r="BP9" s="48"/>
      <c r="BQ9" s="48"/>
    </row>
    <row r="10" spans="1:69" ht="15.75" customHeight="1" x14ac:dyDescent="0.5">
      <c r="A10" s="92" t="s">
        <v>185</v>
      </c>
      <c r="B10" s="93"/>
      <c r="C10" s="93"/>
      <c r="D10" s="87"/>
      <c r="E10" s="87"/>
      <c r="F10" s="97"/>
      <c r="G10" s="100"/>
      <c r="H10" s="87"/>
      <c r="I10" s="87"/>
      <c r="J10" s="87"/>
      <c r="K10" s="87"/>
      <c r="L10" s="97"/>
      <c r="M10" s="48"/>
      <c r="N10" s="87"/>
      <c r="O10" s="87"/>
      <c r="P10" s="87"/>
      <c r="Q10" s="97"/>
      <c r="R10" s="97"/>
      <c r="S10" s="48"/>
      <c r="T10" s="98"/>
      <c r="U10" s="87"/>
      <c r="V10" s="87"/>
      <c r="W10" s="87"/>
      <c r="X10" s="87"/>
      <c r="Y10" s="48"/>
      <c r="Z10" s="98"/>
      <c r="AA10" s="87"/>
      <c r="AB10" s="87"/>
      <c r="AC10" s="87"/>
      <c r="AD10" s="87"/>
      <c r="AE10" s="48"/>
      <c r="AF10" s="87"/>
      <c r="AG10" s="87"/>
      <c r="AH10" s="87"/>
      <c r="AI10" s="97"/>
      <c r="AJ10" s="97"/>
      <c r="AK10" s="48"/>
      <c r="AL10" s="98"/>
      <c r="AM10" s="87"/>
      <c r="AN10" s="87"/>
      <c r="AO10" s="87"/>
      <c r="AP10" s="87"/>
      <c r="AQ10" s="48"/>
      <c r="AR10" s="87"/>
      <c r="AS10" s="87"/>
      <c r="AT10" s="87"/>
      <c r="AU10" s="87"/>
      <c r="AV10" s="97"/>
      <c r="AW10" s="90"/>
      <c r="AX10" s="87"/>
      <c r="AY10" s="87"/>
      <c r="AZ10" s="87"/>
      <c r="BA10" s="87"/>
      <c r="BB10" s="97"/>
      <c r="BC10" s="90"/>
      <c r="BD10" s="87"/>
      <c r="BE10" s="87"/>
      <c r="BF10" s="87"/>
      <c r="BG10" s="87"/>
      <c r="BH10" s="97"/>
      <c r="BI10" s="90"/>
      <c r="BJ10" s="87"/>
      <c r="BK10" s="87"/>
      <c r="BL10" s="87"/>
      <c r="BM10" s="87"/>
      <c r="BN10" s="99"/>
      <c r="BO10" s="79"/>
      <c r="BP10" s="48"/>
      <c r="BQ10" s="48"/>
    </row>
    <row r="11" spans="1:69" ht="15.75" customHeight="1" x14ac:dyDescent="0.4">
      <c r="A11" s="92" t="s">
        <v>186</v>
      </c>
      <c r="B11" s="93"/>
      <c r="C11" s="93"/>
      <c r="D11" s="93"/>
      <c r="E11" s="93"/>
      <c r="F11" s="94"/>
      <c r="G11" s="48"/>
      <c r="H11" s="93"/>
      <c r="I11" s="93"/>
      <c r="J11" s="93"/>
      <c r="K11" s="93"/>
      <c r="L11" s="94"/>
      <c r="M11" s="48"/>
      <c r="N11" s="87"/>
      <c r="O11" s="93"/>
      <c r="P11" s="93"/>
      <c r="Q11" s="94"/>
      <c r="R11" s="94"/>
      <c r="S11" s="48"/>
      <c r="T11" s="95"/>
      <c r="U11" s="93"/>
      <c r="V11" s="93"/>
      <c r="W11" s="93"/>
      <c r="X11" s="93"/>
      <c r="Y11" s="48"/>
      <c r="Z11" s="95"/>
      <c r="AA11" s="93"/>
      <c r="AB11" s="93"/>
      <c r="AC11" s="93"/>
      <c r="AD11" s="93"/>
      <c r="AE11" s="48"/>
      <c r="AF11" s="93"/>
      <c r="AG11" s="93"/>
      <c r="AH11" s="93"/>
      <c r="AI11" s="94"/>
      <c r="AJ11" s="94"/>
      <c r="AK11" s="48"/>
      <c r="AL11" s="95"/>
      <c r="AM11" s="93"/>
      <c r="AN11" s="93"/>
      <c r="AO11" s="93"/>
      <c r="AP11" s="93"/>
      <c r="AQ11" s="48"/>
      <c r="AR11" s="93"/>
      <c r="AS11" s="93"/>
      <c r="AT11" s="93"/>
      <c r="AU11" s="93"/>
      <c r="AV11" s="94"/>
      <c r="AW11" s="90"/>
      <c r="AX11" s="93"/>
      <c r="AY11" s="93"/>
      <c r="AZ11" s="93"/>
      <c r="BA11" s="93"/>
      <c r="BB11" s="94"/>
      <c r="BC11" s="90"/>
      <c r="BD11" s="93"/>
      <c r="BE11" s="93"/>
      <c r="BF11" s="93"/>
      <c r="BG11" s="93"/>
      <c r="BH11" s="94"/>
      <c r="BI11" s="90"/>
      <c r="BJ11" s="93"/>
      <c r="BK11" s="93"/>
      <c r="BL11" s="93"/>
      <c r="BM11" s="93"/>
      <c r="BN11" s="96"/>
      <c r="BO11" s="79"/>
      <c r="BP11" s="48"/>
      <c r="BQ11" s="48"/>
    </row>
    <row r="12" spans="1:69" ht="15.75" customHeight="1" x14ac:dyDescent="0.5">
      <c r="A12" s="92" t="s">
        <v>187</v>
      </c>
      <c r="B12" s="93"/>
      <c r="C12" s="93"/>
      <c r="D12" s="87"/>
      <c r="E12" s="87"/>
      <c r="F12" s="97"/>
      <c r="G12" s="100"/>
      <c r="H12" s="87"/>
      <c r="I12" s="87"/>
      <c r="J12" s="87"/>
      <c r="K12" s="87"/>
      <c r="L12" s="97"/>
      <c r="M12" s="48"/>
      <c r="N12" s="87"/>
      <c r="O12" s="87"/>
      <c r="P12" s="87"/>
      <c r="Q12" s="97"/>
      <c r="R12" s="97"/>
      <c r="S12" s="48"/>
      <c r="T12" s="98"/>
      <c r="U12" s="87"/>
      <c r="V12" s="87"/>
      <c r="W12" s="87"/>
      <c r="X12" s="87"/>
      <c r="Y12" s="48"/>
      <c r="Z12" s="98"/>
      <c r="AA12" s="87"/>
      <c r="AB12" s="87"/>
      <c r="AC12" s="87"/>
      <c r="AD12" s="87"/>
      <c r="AE12" s="48"/>
      <c r="AF12" s="87"/>
      <c r="AG12" s="87"/>
      <c r="AH12" s="87"/>
      <c r="AI12" s="97"/>
      <c r="AJ12" s="97"/>
      <c r="AK12" s="48"/>
      <c r="AL12" s="98"/>
      <c r="AM12" s="87"/>
      <c r="AN12" s="87"/>
      <c r="AO12" s="87"/>
      <c r="AP12" s="87"/>
      <c r="AQ12" s="48"/>
      <c r="AR12" s="87"/>
      <c r="AS12" s="87"/>
      <c r="AT12" s="87"/>
      <c r="AU12" s="87"/>
      <c r="AV12" s="97"/>
      <c r="AW12" s="90"/>
      <c r="AX12" s="87"/>
      <c r="AY12" s="87"/>
      <c r="AZ12" s="87"/>
      <c r="BA12" s="87"/>
      <c r="BB12" s="97"/>
      <c r="BC12" s="90"/>
      <c r="BD12" s="87"/>
      <c r="BE12" s="87"/>
      <c r="BF12" s="87"/>
      <c r="BG12" s="87"/>
      <c r="BH12" s="97"/>
      <c r="BI12" s="90"/>
      <c r="BJ12" s="87"/>
      <c r="BK12" s="87"/>
      <c r="BL12" s="87"/>
      <c r="BM12" s="87"/>
      <c r="BN12" s="99"/>
      <c r="BO12" s="79"/>
      <c r="BP12" s="48"/>
      <c r="BQ12" s="48"/>
    </row>
    <row r="13" spans="1:69" ht="15.75" customHeight="1" x14ac:dyDescent="0.4">
      <c r="A13" s="92" t="s">
        <v>188</v>
      </c>
      <c r="B13" s="93"/>
      <c r="C13" s="93"/>
      <c r="D13" s="93"/>
      <c r="E13" s="93"/>
      <c r="F13" s="94"/>
      <c r="G13" s="48"/>
      <c r="H13" s="93"/>
      <c r="I13" s="93"/>
      <c r="J13" s="93"/>
      <c r="K13" s="93"/>
      <c r="L13" s="94"/>
      <c r="M13" s="48"/>
      <c r="N13" s="87"/>
      <c r="O13" s="93"/>
      <c r="P13" s="93"/>
      <c r="Q13" s="94"/>
      <c r="R13" s="94"/>
      <c r="S13" s="48"/>
      <c r="T13" s="95"/>
      <c r="U13" s="93"/>
      <c r="V13" s="93"/>
      <c r="W13" s="93"/>
      <c r="X13" s="93"/>
      <c r="Y13" s="48"/>
      <c r="Z13" s="95"/>
      <c r="AA13" s="93"/>
      <c r="AB13" s="93"/>
      <c r="AC13" s="93"/>
      <c r="AD13" s="93"/>
      <c r="AE13" s="48"/>
      <c r="AF13" s="93"/>
      <c r="AG13" s="93"/>
      <c r="AH13" s="93"/>
      <c r="AI13" s="94"/>
      <c r="AJ13" s="94"/>
      <c r="AK13" s="48"/>
      <c r="AL13" s="95"/>
      <c r="AM13" s="93"/>
      <c r="AN13" s="93"/>
      <c r="AO13" s="93"/>
      <c r="AP13" s="93"/>
      <c r="AQ13" s="48"/>
      <c r="AR13" s="93"/>
      <c r="AS13" s="93"/>
      <c r="AT13" s="93"/>
      <c r="AU13" s="93"/>
      <c r="AV13" s="94"/>
      <c r="AW13" s="90"/>
      <c r="AX13" s="93"/>
      <c r="AY13" s="93"/>
      <c r="AZ13" s="93"/>
      <c r="BA13" s="93"/>
      <c r="BB13" s="94"/>
      <c r="BC13" s="90"/>
      <c r="BD13" s="93"/>
      <c r="BE13" s="93"/>
      <c r="BF13" s="93"/>
      <c r="BG13" s="93"/>
      <c r="BH13" s="94"/>
      <c r="BI13" s="90"/>
      <c r="BJ13" s="93"/>
      <c r="BK13" s="93"/>
      <c r="BL13" s="93"/>
      <c r="BM13" s="93"/>
      <c r="BN13" s="96"/>
      <c r="BO13" s="79"/>
      <c r="BP13" s="48"/>
      <c r="BQ13" s="48"/>
    </row>
    <row r="14" spans="1:69" ht="15.75" customHeight="1" x14ac:dyDescent="0.5">
      <c r="A14" s="92" t="s">
        <v>189</v>
      </c>
      <c r="B14" s="93"/>
      <c r="C14" s="93"/>
      <c r="D14" s="87"/>
      <c r="E14" s="87"/>
      <c r="F14" s="97"/>
      <c r="G14" s="100"/>
      <c r="H14" s="87"/>
      <c r="I14" s="87"/>
      <c r="J14" s="87"/>
      <c r="K14" s="87"/>
      <c r="L14" s="97"/>
      <c r="M14" s="48"/>
      <c r="N14" s="87"/>
      <c r="O14" s="87"/>
      <c r="P14" s="87"/>
      <c r="Q14" s="97"/>
      <c r="R14" s="97"/>
      <c r="S14" s="48"/>
      <c r="T14" s="98"/>
      <c r="U14" s="87"/>
      <c r="V14" s="87"/>
      <c r="W14" s="87"/>
      <c r="X14" s="87"/>
      <c r="Y14" s="48"/>
      <c r="Z14" s="98"/>
      <c r="AA14" s="87"/>
      <c r="AB14" s="87"/>
      <c r="AC14" s="87"/>
      <c r="AD14" s="87"/>
      <c r="AE14" s="48"/>
      <c r="AF14" s="87"/>
      <c r="AG14" s="87"/>
      <c r="AH14" s="87"/>
      <c r="AI14" s="97"/>
      <c r="AJ14" s="97"/>
      <c r="AK14" s="48"/>
      <c r="AL14" s="98"/>
      <c r="AM14" s="87"/>
      <c r="AN14" s="87"/>
      <c r="AO14" s="87"/>
      <c r="AP14" s="87"/>
      <c r="AQ14" s="48"/>
      <c r="AR14" s="87"/>
      <c r="AS14" s="87"/>
      <c r="AT14" s="87"/>
      <c r="AU14" s="87"/>
      <c r="AV14" s="97"/>
      <c r="AW14" s="90"/>
      <c r="AX14" s="87"/>
      <c r="AY14" s="87"/>
      <c r="AZ14" s="87"/>
      <c r="BA14" s="87"/>
      <c r="BB14" s="97"/>
      <c r="BC14" s="90"/>
      <c r="BD14" s="87"/>
      <c r="BE14" s="87"/>
      <c r="BF14" s="87"/>
      <c r="BG14" s="87"/>
      <c r="BH14" s="97"/>
      <c r="BI14" s="90"/>
      <c r="BJ14" s="87"/>
      <c r="BK14" s="87"/>
      <c r="BL14" s="87"/>
      <c r="BM14" s="87"/>
      <c r="BN14" s="99"/>
      <c r="BO14" s="79"/>
      <c r="BP14" s="48"/>
      <c r="BQ14" s="48"/>
    </row>
    <row r="15" spans="1:69" ht="15.75" customHeight="1" x14ac:dyDescent="0.4">
      <c r="A15" s="92" t="s">
        <v>190</v>
      </c>
      <c r="B15" s="93"/>
      <c r="C15" s="93"/>
      <c r="D15" s="93"/>
      <c r="E15" s="93"/>
      <c r="F15" s="94"/>
      <c r="G15" s="48"/>
      <c r="H15" s="93"/>
      <c r="I15" s="93"/>
      <c r="J15" s="93"/>
      <c r="K15" s="93"/>
      <c r="L15" s="94"/>
      <c r="M15" s="48"/>
      <c r="N15" s="87"/>
      <c r="O15" s="93"/>
      <c r="P15" s="93"/>
      <c r="Q15" s="94"/>
      <c r="R15" s="94"/>
      <c r="S15" s="48"/>
      <c r="T15" s="95"/>
      <c r="U15" s="93"/>
      <c r="V15" s="93"/>
      <c r="W15" s="93"/>
      <c r="X15" s="93"/>
      <c r="Y15" s="48"/>
      <c r="Z15" s="95"/>
      <c r="AA15" s="93"/>
      <c r="AB15" s="93"/>
      <c r="AC15" s="93"/>
      <c r="AD15" s="93"/>
      <c r="AE15" s="48"/>
      <c r="AF15" s="93"/>
      <c r="AG15" s="93"/>
      <c r="AH15" s="93"/>
      <c r="AI15" s="94"/>
      <c r="AJ15" s="94"/>
      <c r="AK15" s="48"/>
      <c r="AL15" s="95"/>
      <c r="AM15" s="93"/>
      <c r="AN15" s="93"/>
      <c r="AO15" s="93"/>
      <c r="AP15" s="93"/>
      <c r="AQ15" s="48"/>
      <c r="AR15" s="93"/>
      <c r="AS15" s="93"/>
      <c r="AT15" s="93"/>
      <c r="AU15" s="93"/>
      <c r="AV15" s="94"/>
      <c r="AW15" s="90"/>
      <c r="AX15" s="93"/>
      <c r="AY15" s="93"/>
      <c r="AZ15" s="93"/>
      <c r="BA15" s="93"/>
      <c r="BB15" s="94"/>
      <c r="BC15" s="90"/>
      <c r="BD15" s="93"/>
      <c r="BE15" s="93"/>
      <c r="BF15" s="93"/>
      <c r="BG15" s="93"/>
      <c r="BH15" s="94"/>
      <c r="BI15" s="90"/>
      <c r="BJ15" s="93"/>
      <c r="BK15" s="93"/>
      <c r="BL15" s="93"/>
      <c r="BM15" s="93"/>
      <c r="BN15" s="96"/>
      <c r="BO15" s="79"/>
      <c r="BP15" s="48"/>
      <c r="BQ15" s="48"/>
    </row>
    <row r="16" spans="1:69" ht="15.75" customHeight="1" x14ac:dyDescent="0.5">
      <c r="A16" s="92" t="s">
        <v>191</v>
      </c>
      <c r="B16" s="93"/>
      <c r="C16" s="93"/>
      <c r="D16" s="87"/>
      <c r="E16" s="87"/>
      <c r="F16" s="97"/>
      <c r="G16" s="100"/>
      <c r="H16" s="87"/>
      <c r="I16" s="87"/>
      <c r="J16" s="87"/>
      <c r="K16" s="87"/>
      <c r="L16" s="97"/>
      <c r="M16" s="48"/>
      <c r="N16" s="87"/>
      <c r="O16" s="87"/>
      <c r="P16" s="87"/>
      <c r="Q16" s="97"/>
      <c r="R16" s="97"/>
      <c r="S16" s="48"/>
      <c r="T16" s="98"/>
      <c r="U16" s="87"/>
      <c r="V16" s="87"/>
      <c r="W16" s="87"/>
      <c r="X16" s="87"/>
      <c r="Y16" s="48"/>
      <c r="Z16" s="98"/>
      <c r="AA16" s="87"/>
      <c r="AB16" s="87"/>
      <c r="AC16" s="87"/>
      <c r="AD16" s="87"/>
      <c r="AE16" s="48"/>
      <c r="AF16" s="87"/>
      <c r="AG16" s="87"/>
      <c r="AH16" s="87"/>
      <c r="AI16" s="97"/>
      <c r="AJ16" s="97"/>
      <c r="AK16" s="48"/>
      <c r="AL16" s="98"/>
      <c r="AM16" s="87"/>
      <c r="AN16" s="87"/>
      <c r="AO16" s="87"/>
      <c r="AP16" s="87"/>
      <c r="AQ16" s="48"/>
      <c r="AR16" s="87"/>
      <c r="AS16" s="87"/>
      <c r="AT16" s="87"/>
      <c r="AU16" s="87"/>
      <c r="AV16" s="97"/>
      <c r="AW16" s="48"/>
      <c r="AX16" s="87"/>
      <c r="AY16" s="87"/>
      <c r="AZ16" s="87"/>
      <c r="BA16" s="87"/>
      <c r="BB16" s="97"/>
      <c r="BC16" s="48"/>
      <c r="BD16" s="87"/>
      <c r="BE16" s="87"/>
      <c r="BF16" s="87"/>
      <c r="BG16" s="87"/>
      <c r="BH16" s="97"/>
      <c r="BI16" s="48"/>
      <c r="BJ16" s="87"/>
      <c r="BK16" s="87"/>
      <c r="BL16" s="87"/>
      <c r="BM16" s="87"/>
      <c r="BN16" s="99"/>
      <c r="BO16" s="79"/>
      <c r="BP16" s="48"/>
      <c r="BQ16" s="48"/>
    </row>
    <row r="17" spans="1:69" ht="15.75" customHeight="1" x14ac:dyDescent="0.4">
      <c r="A17" s="92" t="s">
        <v>192</v>
      </c>
      <c r="B17" s="93"/>
      <c r="C17" s="93"/>
      <c r="D17" s="93"/>
      <c r="E17" s="93"/>
      <c r="F17" s="94"/>
      <c r="G17" s="48"/>
      <c r="H17" s="93"/>
      <c r="I17" s="93"/>
      <c r="J17" s="93"/>
      <c r="K17" s="93"/>
      <c r="L17" s="94"/>
      <c r="M17" s="48"/>
      <c r="N17" s="87"/>
      <c r="O17" s="93"/>
      <c r="P17" s="93"/>
      <c r="Q17" s="94"/>
      <c r="R17" s="94"/>
      <c r="S17" s="48"/>
      <c r="T17" s="95"/>
      <c r="U17" s="93"/>
      <c r="V17" s="93"/>
      <c r="W17" s="93"/>
      <c r="X17" s="93"/>
      <c r="Y17" s="48"/>
      <c r="Z17" s="95"/>
      <c r="AA17" s="93"/>
      <c r="AB17" s="93"/>
      <c r="AC17" s="93"/>
      <c r="AD17" s="93"/>
      <c r="AE17" s="48"/>
      <c r="AF17" s="93"/>
      <c r="AG17" s="93"/>
      <c r="AH17" s="93"/>
      <c r="AI17" s="94"/>
      <c r="AJ17" s="94"/>
      <c r="AK17" s="48"/>
      <c r="AL17" s="95"/>
      <c r="AM17" s="93"/>
      <c r="AN17" s="93"/>
      <c r="AO17" s="93"/>
      <c r="AP17" s="93"/>
      <c r="AQ17" s="48"/>
      <c r="AR17" s="93"/>
      <c r="AS17" s="93"/>
      <c r="AT17" s="93"/>
      <c r="AU17" s="93"/>
      <c r="AV17" s="94"/>
      <c r="AW17" s="90"/>
      <c r="AX17" s="93"/>
      <c r="AY17" s="93"/>
      <c r="AZ17" s="93"/>
      <c r="BA17" s="93"/>
      <c r="BB17" s="94"/>
      <c r="BC17" s="90"/>
      <c r="BD17" s="93"/>
      <c r="BE17" s="93"/>
      <c r="BF17" s="93"/>
      <c r="BG17" s="93"/>
      <c r="BH17" s="94"/>
      <c r="BI17" s="90"/>
      <c r="BJ17" s="93"/>
      <c r="BK17" s="93"/>
      <c r="BL17" s="93"/>
      <c r="BM17" s="93"/>
      <c r="BN17" s="96"/>
      <c r="BO17" s="79"/>
      <c r="BP17" s="48"/>
      <c r="BQ17" s="48"/>
    </row>
    <row r="18" spans="1:69" ht="15.75" customHeight="1" x14ac:dyDescent="0.5">
      <c r="A18" s="92" t="s">
        <v>193</v>
      </c>
      <c r="B18" s="93"/>
      <c r="C18" s="93"/>
      <c r="D18" s="87"/>
      <c r="E18" s="87"/>
      <c r="F18" s="97"/>
      <c r="G18" s="100"/>
      <c r="H18" s="87"/>
      <c r="I18" s="87"/>
      <c r="J18" s="87"/>
      <c r="K18" s="87"/>
      <c r="L18" s="97"/>
      <c r="M18" s="48"/>
      <c r="N18" s="87"/>
      <c r="O18" s="87"/>
      <c r="P18" s="87"/>
      <c r="Q18" s="97"/>
      <c r="R18" s="97"/>
      <c r="S18" s="48"/>
      <c r="T18" s="98"/>
      <c r="U18" s="87"/>
      <c r="V18" s="87"/>
      <c r="W18" s="87"/>
      <c r="X18" s="87"/>
      <c r="Y18" s="48"/>
      <c r="Z18" s="98"/>
      <c r="AA18" s="87"/>
      <c r="AB18" s="87"/>
      <c r="AC18" s="87"/>
      <c r="AD18" s="87"/>
      <c r="AE18" s="48"/>
      <c r="AF18" s="87"/>
      <c r="AG18" s="87"/>
      <c r="AH18" s="87"/>
      <c r="AI18" s="97"/>
      <c r="AJ18" s="97"/>
      <c r="AK18" s="48"/>
      <c r="AL18" s="98"/>
      <c r="AM18" s="87"/>
      <c r="AN18" s="87"/>
      <c r="AO18" s="87"/>
      <c r="AP18" s="87"/>
      <c r="AQ18" s="48"/>
      <c r="AR18" s="87"/>
      <c r="AS18" s="87"/>
      <c r="AT18" s="87"/>
      <c r="AU18" s="87"/>
      <c r="AV18" s="97"/>
      <c r="AW18" s="48"/>
      <c r="AX18" s="87"/>
      <c r="AY18" s="87"/>
      <c r="AZ18" s="87"/>
      <c r="BA18" s="87"/>
      <c r="BB18" s="97"/>
      <c r="BC18" s="48"/>
      <c r="BD18" s="87"/>
      <c r="BE18" s="87"/>
      <c r="BF18" s="87"/>
      <c r="BG18" s="87"/>
      <c r="BH18" s="97"/>
      <c r="BI18" s="48"/>
      <c r="BJ18" s="87"/>
      <c r="BK18" s="87"/>
      <c r="BL18" s="87"/>
      <c r="BM18" s="87"/>
      <c r="BN18" s="99"/>
      <c r="BO18" s="79"/>
      <c r="BP18" s="48"/>
      <c r="BQ18" s="48"/>
    </row>
    <row r="19" spans="1:69" ht="15.75" customHeight="1" x14ac:dyDescent="0.4">
      <c r="A19" s="92" t="s">
        <v>194</v>
      </c>
      <c r="B19" s="93"/>
      <c r="C19" s="93"/>
      <c r="D19" s="93"/>
      <c r="E19" s="93"/>
      <c r="F19" s="94"/>
      <c r="G19" s="48"/>
      <c r="H19" s="93"/>
      <c r="I19" s="93"/>
      <c r="J19" s="93"/>
      <c r="K19" s="93"/>
      <c r="L19" s="94"/>
      <c r="M19" s="48"/>
      <c r="N19" s="87"/>
      <c r="O19" s="93"/>
      <c r="P19" s="93"/>
      <c r="Q19" s="94"/>
      <c r="R19" s="94"/>
      <c r="S19" s="48"/>
      <c r="T19" s="95"/>
      <c r="U19" s="93"/>
      <c r="V19" s="93"/>
      <c r="W19" s="93"/>
      <c r="X19" s="93"/>
      <c r="Y19" s="48"/>
      <c r="Z19" s="95"/>
      <c r="AA19" s="93"/>
      <c r="AB19" s="93"/>
      <c r="AC19" s="93"/>
      <c r="AD19" s="93"/>
      <c r="AE19" s="48"/>
      <c r="AF19" s="93"/>
      <c r="AG19" s="93"/>
      <c r="AH19" s="93"/>
      <c r="AI19" s="94"/>
      <c r="AJ19" s="94"/>
      <c r="AK19" s="48"/>
      <c r="AL19" s="95"/>
      <c r="AM19" s="93"/>
      <c r="AN19" s="93"/>
      <c r="AO19" s="93"/>
      <c r="AP19" s="93"/>
      <c r="AQ19" s="48"/>
      <c r="AR19" s="93"/>
      <c r="AS19" s="93"/>
      <c r="AT19" s="93"/>
      <c r="AU19" s="93"/>
      <c r="AV19" s="94"/>
      <c r="AW19" s="90"/>
      <c r="AX19" s="93"/>
      <c r="AY19" s="93"/>
      <c r="AZ19" s="93"/>
      <c r="BA19" s="93"/>
      <c r="BB19" s="94"/>
      <c r="BC19" s="90"/>
      <c r="BD19" s="93"/>
      <c r="BE19" s="93"/>
      <c r="BF19" s="93"/>
      <c r="BG19" s="93"/>
      <c r="BH19" s="94"/>
      <c r="BI19" s="90"/>
      <c r="BJ19" s="93"/>
      <c r="BK19" s="93"/>
      <c r="BL19" s="93"/>
      <c r="BM19" s="93"/>
      <c r="BN19" s="96"/>
      <c r="BO19" s="79"/>
      <c r="BP19" s="48"/>
      <c r="BQ19" s="48"/>
    </row>
    <row r="20" spans="1:69" ht="15.75" customHeight="1" x14ac:dyDescent="0.5">
      <c r="A20" s="92" t="s">
        <v>195</v>
      </c>
      <c r="B20" s="93"/>
      <c r="C20" s="93"/>
      <c r="D20" s="87"/>
      <c r="E20" s="87"/>
      <c r="F20" s="97"/>
      <c r="G20" s="100"/>
      <c r="H20" s="87"/>
      <c r="I20" s="87"/>
      <c r="J20" s="87"/>
      <c r="K20" s="87"/>
      <c r="L20" s="97"/>
      <c r="M20" s="48"/>
      <c r="N20" s="87"/>
      <c r="O20" s="87"/>
      <c r="P20" s="87"/>
      <c r="Q20" s="97"/>
      <c r="R20" s="97"/>
      <c r="S20" s="48"/>
      <c r="T20" s="98"/>
      <c r="U20" s="87"/>
      <c r="V20" s="87"/>
      <c r="W20" s="87"/>
      <c r="X20" s="87"/>
      <c r="Y20" s="48"/>
      <c r="Z20" s="98"/>
      <c r="AA20" s="87"/>
      <c r="AB20" s="87"/>
      <c r="AC20" s="87"/>
      <c r="AD20" s="87"/>
      <c r="AE20" s="48"/>
      <c r="AF20" s="87"/>
      <c r="AG20" s="87"/>
      <c r="AH20" s="87"/>
      <c r="AI20" s="97"/>
      <c r="AJ20" s="97"/>
      <c r="AK20" s="48"/>
      <c r="AL20" s="98"/>
      <c r="AM20" s="87"/>
      <c r="AN20" s="87"/>
      <c r="AO20" s="87"/>
      <c r="AP20" s="87"/>
      <c r="AQ20" s="48"/>
      <c r="AR20" s="87"/>
      <c r="AS20" s="87"/>
      <c r="AT20" s="87"/>
      <c r="AU20" s="87"/>
      <c r="AV20" s="97"/>
      <c r="AW20" s="48"/>
      <c r="AX20" s="87"/>
      <c r="AY20" s="87"/>
      <c r="AZ20" s="87"/>
      <c r="BA20" s="87"/>
      <c r="BB20" s="97"/>
      <c r="BC20" s="48"/>
      <c r="BD20" s="87"/>
      <c r="BE20" s="87"/>
      <c r="BF20" s="87"/>
      <c r="BG20" s="87"/>
      <c r="BH20" s="97"/>
      <c r="BI20" s="48"/>
      <c r="BJ20" s="87"/>
      <c r="BK20" s="87"/>
      <c r="BL20" s="87"/>
      <c r="BM20" s="87"/>
      <c r="BN20" s="99"/>
      <c r="BO20" s="79"/>
      <c r="BP20" s="48"/>
      <c r="BQ20" s="48"/>
    </row>
    <row r="21" spans="1:69" ht="15.75" customHeight="1" x14ac:dyDescent="0.4">
      <c r="A21" s="92" t="s">
        <v>196</v>
      </c>
      <c r="B21" s="93"/>
      <c r="C21" s="93"/>
      <c r="D21" s="93"/>
      <c r="E21" s="93"/>
      <c r="F21" s="94"/>
      <c r="G21" s="48"/>
      <c r="H21" s="93"/>
      <c r="I21" s="93"/>
      <c r="J21" s="93"/>
      <c r="K21" s="93"/>
      <c r="L21" s="94"/>
      <c r="M21" s="48"/>
      <c r="N21" s="87"/>
      <c r="O21" s="93"/>
      <c r="P21" s="93"/>
      <c r="Q21" s="94"/>
      <c r="R21" s="94"/>
      <c r="S21" s="48"/>
      <c r="T21" s="95"/>
      <c r="U21" s="93"/>
      <c r="V21" s="93"/>
      <c r="W21" s="93"/>
      <c r="X21" s="93"/>
      <c r="Y21" s="48"/>
      <c r="Z21" s="95"/>
      <c r="AA21" s="93"/>
      <c r="AB21" s="93"/>
      <c r="AC21" s="93"/>
      <c r="AD21" s="93"/>
      <c r="AE21" s="48"/>
      <c r="AF21" s="93"/>
      <c r="AG21" s="93"/>
      <c r="AH21" s="93"/>
      <c r="AI21" s="94"/>
      <c r="AJ21" s="94"/>
      <c r="AK21" s="48"/>
      <c r="AL21" s="95"/>
      <c r="AM21" s="93"/>
      <c r="AN21" s="93"/>
      <c r="AO21" s="93"/>
      <c r="AP21" s="93"/>
      <c r="AQ21" s="48"/>
      <c r="AR21" s="93"/>
      <c r="AS21" s="93"/>
      <c r="AT21" s="93"/>
      <c r="AU21" s="93"/>
      <c r="AV21" s="94"/>
      <c r="AW21" s="90"/>
      <c r="AX21" s="93"/>
      <c r="AY21" s="93"/>
      <c r="AZ21" s="93"/>
      <c r="BA21" s="93"/>
      <c r="BB21" s="94"/>
      <c r="BC21" s="90"/>
      <c r="BD21" s="93"/>
      <c r="BE21" s="93"/>
      <c r="BF21" s="93"/>
      <c r="BG21" s="93"/>
      <c r="BH21" s="94"/>
      <c r="BI21" s="90"/>
      <c r="BJ21" s="93"/>
      <c r="BK21" s="93"/>
      <c r="BL21" s="93"/>
      <c r="BM21" s="93"/>
      <c r="BN21" s="96"/>
      <c r="BO21" s="79"/>
      <c r="BP21" s="48"/>
      <c r="BQ21" s="48"/>
    </row>
    <row r="22" spans="1:69" ht="15.75" customHeight="1" x14ac:dyDescent="0.5">
      <c r="A22" s="92" t="s">
        <v>197</v>
      </c>
      <c r="B22" s="93"/>
      <c r="C22" s="93"/>
      <c r="D22" s="87"/>
      <c r="E22" s="87"/>
      <c r="F22" s="97"/>
      <c r="G22" s="100"/>
      <c r="H22" s="87"/>
      <c r="I22" s="87"/>
      <c r="J22" s="87"/>
      <c r="K22" s="87"/>
      <c r="L22" s="97"/>
      <c r="M22" s="48"/>
      <c r="N22" s="87"/>
      <c r="O22" s="87"/>
      <c r="P22" s="87"/>
      <c r="Q22" s="97"/>
      <c r="R22" s="97"/>
      <c r="S22" s="48"/>
      <c r="T22" s="98"/>
      <c r="U22" s="87"/>
      <c r="V22" s="87"/>
      <c r="W22" s="87"/>
      <c r="X22" s="87"/>
      <c r="Y22" s="48"/>
      <c r="Z22" s="98"/>
      <c r="AA22" s="87"/>
      <c r="AB22" s="87"/>
      <c r="AC22" s="87"/>
      <c r="AD22" s="87"/>
      <c r="AE22" s="48"/>
      <c r="AF22" s="87"/>
      <c r="AG22" s="87"/>
      <c r="AH22" s="87"/>
      <c r="AI22" s="97"/>
      <c r="AJ22" s="97"/>
      <c r="AK22" s="48"/>
      <c r="AL22" s="98"/>
      <c r="AM22" s="87"/>
      <c r="AN22" s="87"/>
      <c r="AO22" s="87"/>
      <c r="AP22" s="87"/>
      <c r="AQ22" s="48"/>
      <c r="AR22" s="87"/>
      <c r="AS22" s="87"/>
      <c r="AT22" s="87"/>
      <c r="AU22" s="87"/>
      <c r="AV22" s="97"/>
      <c r="AW22" s="48"/>
      <c r="AX22" s="87"/>
      <c r="AY22" s="87"/>
      <c r="AZ22" s="87"/>
      <c r="BA22" s="87"/>
      <c r="BB22" s="97"/>
      <c r="BC22" s="48"/>
      <c r="BD22" s="87"/>
      <c r="BE22" s="87"/>
      <c r="BF22" s="87"/>
      <c r="BG22" s="87"/>
      <c r="BH22" s="97"/>
      <c r="BI22" s="48"/>
      <c r="BJ22" s="87"/>
      <c r="BK22" s="87"/>
      <c r="BL22" s="87"/>
      <c r="BM22" s="87"/>
      <c r="BN22" s="99"/>
      <c r="BO22" s="79"/>
      <c r="BP22" s="48"/>
      <c r="BQ22" s="48"/>
    </row>
    <row r="23" spans="1:69" ht="15.75" customHeight="1" x14ac:dyDescent="0.4">
      <c r="A23" s="92" t="s">
        <v>198</v>
      </c>
      <c r="B23" s="93"/>
      <c r="C23" s="93"/>
      <c r="D23" s="93"/>
      <c r="E23" s="93"/>
      <c r="F23" s="94"/>
      <c r="G23" s="48"/>
      <c r="H23" s="93"/>
      <c r="I23" s="93"/>
      <c r="J23" s="93"/>
      <c r="K23" s="93"/>
      <c r="L23" s="94"/>
      <c r="M23" s="48"/>
      <c r="N23" s="87"/>
      <c r="O23" s="93"/>
      <c r="P23" s="93"/>
      <c r="Q23" s="94"/>
      <c r="R23" s="94"/>
      <c r="S23" s="48"/>
      <c r="T23" s="95"/>
      <c r="U23" s="93"/>
      <c r="V23" s="93"/>
      <c r="W23" s="93"/>
      <c r="X23" s="93"/>
      <c r="Y23" s="48"/>
      <c r="Z23" s="95"/>
      <c r="AA23" s="93"/>
      <c r="AB23" s="93"/>
      <c r="AC23" s="93"/>
      <c r="AD23" s="93"/>
      <c r="AE23" s="48"/>
      <c r="AF23" s="93"/>
      <c r="AG23" s="93"/>
      <c r="AH23" s="93"/>
      <c r="AI23" s="94"/>
      <c r="AJ23" s="94"/>
      <c r="AK23" s="48"/>
      <c r="AL23" s="95"/>
      <c r="AM23" s="93"/>
      <c r="AN23" s="93"/>
      <c r="AO23" s="93"/>
      <c r="AP23" s="93"/>
      <c r="AQ23" s="48"/>
      <c r="AR23" s="93"/>
      <c r="AS23" s="93"/>
      <c r="AT23" s="93"/>
      <c r="AU23" s="93"/>
      <c r="AV23" s="94"/>
      <c r="AW23" s="90"/>
      <c r="AX23" s="93"/>
      <c r="AY23" s="93"/>
      <c r="AZ23" s="93"/>
      <c r="BA23" s="93"/>
      <c r="BB23" s="94"/>
      <c r="BC23" s="90"/>
      <c r="BD23" s="93"/>
      <c r="BE23" s="93"/>
      <c r="BF23" s="93"/>
      <c r="BG23" s="93"/>
      <c r="BH23" s="94"/>
      <c r="BI23" s="90"/>
      <c r="BJ23" s="93"/>
      <c r="BK23" s="93"/>
      <c r="BL23" s="93"/>
      <c r="BM23" s="93"/>
      <c r="BN23" s="96"/>
      <c r="BO23" s="79"/>
      <c r="BP23" s="48"/>
      <c r="BQ23" s="48"/>
    </row>
    <row r="24" spans="1:69" ht="15.75" customHeight="1" x14ac:dyDescent="0.5">
      <c r="A24" s="92" t="s">
        <v>199</v>
      </c>
      <c r="B24" s="93"/>
      <c r="C24" s="93"/>
      <c r="D24" s="87"/>
      <c r="E24" s="87"/>
      <c r="F24" s="97"/>
      <c r="G24" s="100"/>
      <c r="H24" s="87"/>
      <c r="I24" s="87"/>
      <c r="J24" s="87"/>
      <c r="K24" s="87"/>
      <c r="L24" s="97"/>
      <c r="M24" s="48"/>
      <c r="N24" s="87"/>
      <c r="O24" s="87"/>
      <c r="P24" s="87"/>
      <c r="Q24" s="97"/>
      <c r="R24" s="97"/>
      <c r="S24" s="48"/>
      <c r="T24" s="98"/>
      <c r="U24" s="87"/>
      <c r="V24" s="87"/>
      <c r="W24" s="87"/>
      <c r="X24" s="87"/>
      <c r="Y24" s="48"/>
      <c r="Z24" s="98"/>
      <c r="AA24" s="87"/>
      <c r="AB24" s="87"/>
      <c r="AC24" s="87"/>
      <c r="AD24" s="87"/>
      <c r="AE24" s="48"/>
      <c r="AF24" s="87"/>
      <c r="AG24" s="87"/>
      <c r="AH24" s="87"/>
      <c r="AI24" s="97"/>
      <c r="AJ24" s="97"/>
      <c r="AK24" s="48"/>
      <c r="AL24" s="98"/>
      <c r="AM24" s="87"/>
      <c r="AN24" s="87"/>
      <c r="AO24" s="87"/>
      <c r="AP24" s="87"/>
      <c r="AQ24" s="48"/>
      <c r="AR24" s="87"/>
      <c r="AS24" s="87"/>
      <c r="AT24" s="87"/>
      <c r="AU24" s="87"/>
      <c r="AV24" s="97"/>
      <c r="AW24" s="48"/>
      <c r="AX24" s="87"/>
      <c r="AY24" s="87"/>
      <c r="AZ24" s="87"/>
      <c r="BA24" s="87"/>
      <c r="BB24" s="97"/>
      <c r="BC24" s="48"/>
      <c r="BD24" s="87"/>
      <c r="BE24" s="87"/>
      <c r="BF24" s="87"/>
      <c r="BG24" s="87"/>
      <c r="BH24" s="97"/>
      <c r="BI24" s="48"/>
      <c r="BJ24" s="87"/>
      <c r="BK24" s="87"/>
      <c r="BL24" s="87"/>
      <c r="BM24" s="87"/>
      <c r="BN24" s="99"/>
      <c r="BO24" s="79"/>
      <c r="BP24" s="48"/>
      <c r="BQ24" s="48"/>
    </row>
    <row r="25" spans="1:69" ht="15.75" customHeight="1" x14ac:dyDescent="0.4">
      <c r="A25" s="92" t="s">
        <v>200</v>
      </c>
      <c r="B25" s="93"/>
      <c r="C25" s="93"/>
      <c r="D25" s="93"/>
      <c r="E25" s="93"/>
      <c r="F25" s="94"/>
      <c r="G25" s="48"/>
      <c r="H25" s="93"/>
      <c r="I25" s="93"/>
      <c r="J25" s="93"/>
      <c r="K25" s="93"/>
      <c r="L25" s="94"/>
      <c r="M25" s="48"/>
      <c r="N25" s="87"/>
      <c r="O25" s="93"/>
      <c r="P25" s="93"/>
      <c r="Q25" s="94"/>
      <c r="R25" s="94"/>
      <c r="S25" s="48"/>
      <c r="T25" s="95"/>
      <c r="U25" s="93"/>
      <c r="V25" s="93"/>
      <c r="W25" s="93"/>
      <c r="X25" s="93"/>
      <c r="Y25" s="48"/>
      <c r="Z25" s="95"/>
      <c r="AA25" s="93"/>
      <c r="AB25" s="93"/>
      <c r="AC25" s="93"/>
      <c r="AD25" s="93"/>
      <c r="AE25" s="48"/>
      <c r="AF25" s="93"/>
      <c r="AG25" s="93"/>
      <c r="AH25" s="93"/>
      <c r="AI25" s="94"/>
      <c r="AJ25" s="94"/>
      <c r="AK25" s="48"/>
      <c r="AL25" s="95"/>
      <c r="AM25" s="93"/>
      <c r="AN25" s="93"/>
      <c r="AO25" s="93"/>
      <c r="AP25" s="93"/>
      <c r="AQ25" s="48"/>
      <c r="AR25" s="93"/>
      <c r="AS25" s="93"/>
      <c r="AT25" s="93"/>
      <c r="AU25" s="93"/>
      <c r="AV25" s="94"/>
      <c r="AW25" s="90"/>
      <c r="AX25" s="93"/>
      <c r="AY25" s="93"/>
      <c r="AZ25" s="93"/>
      <c r="BA25" s="93"/>
      <c r="BB25" s="94"/>
      <c r="BC25" s="90"/>
      <c r="BD25" s="93"/>
      <c r="BE25" s="93"/>
      <c r="BF25" s="93"/>
      <c r="BG25" s="93"/>
      <c r="BH25" s="94"/>
      <c r="BI25" s="90"/>
      <c r="BJ25" s="93"/>
      <c r="BK25" s="93"/>
      <c r="BL25" s="93"/>
      <c r="BM25" s="93"/>
      <c r="BN25" s="96"/>
      <c r="BO25" s="79"/>
      <c r="BP25" s="48"/>
      <c r="BQ25" s="48"/>
    </row>
    <row r="26" spans="1:69" ht="15.75" customHeight="1" x14ac:dyDescent="0.5">
      <c r="A26" s="92" t="s">
        <v>201</v>
      </c>
      <c r="B26" s="93"/>
      <c r="C26" s="93"/>
      <c r="D26" s="87"/>
      <c r="E26" s="87"/>
      <c r="F26" s="97"/>
      <c r="G26" s="100"/>
      <c r="H26" s="87"/>
      <c r="I26" s="87"/>
      <c r="J26" s="87"/>
      <c r="K26" s="87"/>
      <c r="L26" s="97"/>
      <c r="M26" s="48"/>
      <c r="N26" s="87"/>
      <c r="O26" s="87"/>
      <c r="P26" s="87"/>
      <c r="Q26" s="97"/>
      <c r="R26" s="97"/>
      <c r="S26" s="48"/>
      <c r="T26" s="98"/>
      <c r="U26" s="87"/>
      <c r="V26" s="87"/>
      <c r="W26" s="87"/>
      <c r="X26" s="87"/>
      <c r="Y26" s="48"/>
      <c r="Z26" s="98"/>
      <c r="AA26" s="87"/>
      <c r="AB26" s="87"/>
      <c r="AC26" s="87"/>
      <c r="AD26" s="87"/>
      <c r="AE26" s="48"/>
      <c r="AF26" s="87"/>
      <c r="AG26" s="87"/>
      <c r="AH26" s="87"/>
      <c r="AI26" s="97"/>
      <c r="AJ26" s="97"/>
      <c r="AK26" s="48"/>
      <c r="AL26" s="98"/>
      <c r="AM26" s="87"/>
      <c r="AN26" s="87"/>
      <c r="AO26" s="87"/>
      <c r="AP26" s="87"/>
      <c r="AQ26" s="48"/>
      <c r="AR26" s="87"/>
      <c r="AS26" s="87"/>
      <c r="AT26" s="87"/>
      <c r="AU26" s="87"/>
      <c r="AV26" s="97"/>
      <c r="AW26" s="48"/>
      <c r="AX26" s="87"/>
      <c r="AY26" s="87"/>
      <c r="AZ26" s="87"/>
      <c r="BA26" s="87"/>
      <c r="BB26" s="97"/>
      <c r="BC26" s="48"/>
      <c r="BD26" s="87"/>
      <c r="BE26" s="87"/>
      <c r="BF26" s="87"/>
      <c r="BG26" s="87"/>
      <c r="BH26" s="97"/>
      <c r="BI26" s="48"/>
      <c r="BJ26" s="87"/>
      <c r="BK26" s="87"/>
      <c r="BL26" s="87"/>
      <c r="BM26" s="87"/>
      <c r="BN26" s="99"/>
      <c r="BO26" s="79"/>
      <c r="BP26" s="48"/>
      <c r="BQ26" s="48"/>
    </row>
    <row r="27" spans="1:69" ht="15.75" customHeight="1" x14ac:dyDescent="0.4">
      <c r="A27" s="92" t="s">
        <v>202</v>
      </c>
      <c r="B27" s="93"/>
      <c r="C27" s="93"/>
      <c r="D27" s="93"/>
      <c r="E27" s="93"/>
      <c r="F27" s="94"/>
      <c r="G27" s="48"/>
      <c r="H27" s="93"/>
      <c r="I27" s="93"/>
      <c r="J27" s="93"/>
      <c r="K27" s="93"/>
      <c r="L27" s="94"/>
      <c r="M27" s="48"/>
      <c r="N27" s="87"/>
      <c r="O27" s="93"/>
      <c r="P27" s="93"/>
      <c r="Q27" s="94"/>
      <c r="R27" s="94"/>
      <c r="S27" s="48"/>
      <c r="T27" s="95"/>
      <c r="U27" s="93"/>
      <c r="V27" s="93"/>
      <c r="W27" s="93"/>
      <c r="X27" s="93"/>
      <c r="Y27" s="48"/>
      <c r="Z27" s="95"/>
      <c r="AA27" s="93"/>
      <c r="AB27" s="93"/>
      <c r="AC27" s="93"/>
      <c r="AD27" s="93"/>
      <c r="AE27" s="48"/>
      <c r="AF27" s="93"/>
      <c r="AG27" s="93"/>
      <c r="AH27" s="93"/>
      <c r="AI27" s="94"/>
      <c r="AJ27" s="94"/>
      <c r="AK27" s="48"/>
      <c r="AL27" s="95"/>
      <c r="AM27" s="93"/>
      <c r="AN27" s="93"/>
      <c r="AO27" s="93"/>
      <c r="AP27" s="93"/>
      <c r="AQ27" s="48"/>
      <c r="AR27" s="93"/>
      <c r="AS27" s="93"/>
      <c r="AT27" s="93"/>
      <c r="AU27" s="93"/>
      <c r="AV27" s="94"/>
      <c r="AW27" s="90"/>
      <c r="AX27" s="93"/>
      <c r="AY27" s="93"/>
      <c r="AZ27" s="93"/>
      <c r="BA27" s="93"/>
      <c r="BB27" s="94"/>
      <c r="BC27" s="90"/>
      <c r="BD27" s="93"/>
      <c r="BE27" s="93"/>
      <c r="BF27" s="93"/>
      <c r="BG27" s="93"/>
      <c r="BH27" s="94"/>
      <c r="BI27" s="90"/>
      <c r="BJ27" s="93"/>
      <c r="BK27" s="93"/>
      <c r="BL27" s="93"/>
      <c r="BM27" s="93"/>
      <c r="BN27" s="96"/>
      <c r="BO27" s="79"/>
      <c r="BP27" s="48"/>
      <c r="BQ27" s="48"/>
    </row>
    <row r="28" spans="1:69" ht="15.75" customHeight="1" x14ac:dyDescent="0.5">
      <c r="A28" s="92" t="s">
        <v>203</v>
      </c>
      <c r="B28" s="93"/>
      <c r="C28" s="93"/>
      <c r="D28" s="87"/>
      <c r="E28" s="87"/>
      <c r="F28" s="97"/>
      <c r="G28" s="100"/>
      <c r="H28" s="87"/>
      <c r="I28" s="87"/>
      <c r="J28" s="87"/>
      <c r="K28" s="87"/>
      <c r="L28" s="97"/>
      <c r="M28" s="48"/>
      <c r="N28" s="87"/>
      <c r="O28" s="87"/>
      <c r="P28" s="87"/>
      <c r="Q28" s="97"/>
      <c r="R28" s="97"/>
      <c r="S28" s="48"/>
      <c r="T28" s="98"/>
      <c r="U28" s="87"/>
      <c r="V28" s="87"/>
      <c r="W28" s="87"/>
      <c r="X28" s="87"/>
      <c r="Y28" s="48"/>
      <c r="Z28" s="98"/>
      <c r="AA28" s="87"/>
      <c r="AB28" s="87"/>
      <c r="AC28" s="87"/>
      <c r="AD28" s="87"/>
      <c r="AE28" s="48"/>
      <c r="AF28" s="87"/>
      <c r="AG28" s="87"/>
      <c r="AH28" s="87"/>
      <c r="AI28" s="97"/>
      <c r="AJ28" s="97"/>
      <c r="AK28" s="48"/>
      <c r="AL28" s="98"/>
      <c r="AM28" s="87"/>
      <c r="AN28" s="87"/>
      <c r="AO28" s="87"/>
      <c r="AP28" s="87"/>
      <c r="AQ28" s="48"/>
      <c r="AR28" s="87"/>
      <c r="AS28" s="87"/>
      <c r="AT28" s="87"/>
      <c r="AU28" s="87"/>
      <c r="AV28" s="97"/>
      <c r="AW28" s="48"/>
      <c r="AX28" s="87"/>
      <c r="AY28" s="87"/>
      <c r="AZ28" s="87"/>
      <c r="BA28" s="87"/>
      <c r="BB28" s="97"/>
      <c r="BC28" s="48"/>
      <c r="BD28" s="87"/>
      <c r="BE28" s="87"/>
      <c r="BF28" s="87"/>
      <c r="BG28" s="87"/>
      <c r="BH28" s="97"/>
      <c r="BI28" s="48"/>
      <c r="BJ28" s="87"/>
      <c r="BK28" s="87"/>
      <c r="BL28" s="87"/>
      <c r="BM28" s="87"/>
      <c r="BN28" s="99"/>
      <c r="BO28" s="79"/>
      <c r="BP28" s="48"/>
      <c r="BQ28" s="48"/>
    </row>
    <row r="29" spans="1:69" ht="15.75" customHeight="1" x14ac:dyDescent="0.4">
      <c r="A29" s="92" t="s">
        <v>204</v>
      </c>
      <c r="B29" s="93"/>
      <c r="C29" s="93"/>
      <c r="D29" s="93"/>
      <c r="E29" s="93"/>
      <c r="F29" s="94"/>
      <c r="G29" s="48"/>
      <c r="H29" s="93"/>
      <c r="I29" s="93"/>
      <c r="J29" s="93"/>
      <c r="K29" s="93"/>
      <c r="L29" s="94"/>
      <c r="M29" s="48"/>
      <c r="N29" s="87"/>
      <c r="O29" s="93"/>
      <c r="P29" s="93"/>
      <c r="Q29" s="94"/>
      <c r="R29" s="94"/>
      <c r="S29" s="48"/>
      <c r="T29" s="95"/>
      <c r="U29" s="93"/>
      <c r="V29" s="93"/>
      <c r="W29" s="93"/>
      <c r="X29" s="93"/>
      <c r="Y29" s="48"/>
      <c r="Z29" s="95"/>
      <c r="AA29" s="93"/>
      <c r="AB29" s="93"/>
      <c r="AC29" s="93"/>
      <c r="AD29" s="93"/>
      <c r="AE29" s="48"/>
      <c r="AF29" s="93"/>
      <c r="AG29" s="93"/>
      <c r="AH29" s="93"/>
      <c r="AI29" s="94"/>
      <c r="AJ29" s="94"/>
      <c r="AK29" s="48"/>
      <c r="AL29" s="95"/>
      <c r="AM29" s="93"/>
      <c r="AN29" s="93"/>
      <c r="AO29" s="93"/>
      <c r="AP29" s="93"/>
      <c r="AQ29" s="48"/>
      <c r="AR29" s="93"/>
      <c r="AS29" s="93"/>
      <c r="AT29" s="93"/>
      <c r="AU29" s="93"/>
      <c r="AV29" s="94"/>
      <c r="AW29" s="90"/>
      <c r="AX29" s="93"/>
      <c r="AY29" s="93"/>
      <c r="AZ29" s="93"/>
      <c r="BA29" s="93"/>
      <c r="BB29" s="94"/>
      <c r="BC29" s="90"/>
      <c r="BD29" s="93"/>
      <c r="BE29" s="93"/>
      <c r="BF29" s="93"/>
      <c r="BG29" s="93"/>
      <c r="BH29" s="94"/>
      <c r="BI29" s="90"/>
      <c r="BJ29" s="93"/>
      <c r="BK29" s="93"/>
      <c r="BL29" s="93"/>
      <c r="BM29" s="93"/>
      <c r="BN29" s="96"/>
      <c r="BO29" s="79"/>
      <c r="BP29" s="48"/>
      <c r="BQ29" s="48"/>
    </row>
    <row r="30" spans="1:69" ht="15.75" customHeight="1" x14ac:dyDescent="0.5">
      <c r="A30" s="92" t="s">
        <v>205</v>
      </c>
      <c r="B30" s="93"/>
      <c r="C30" s="93"/>
      <c r="D30" s="87"/>
      <c r="E30" s="87"/>
      <c r="F30" s="97"/>
      <c r="G30" s="100"/>
      <c r="H30" s="87"/>
      <c r="I30" s="87"/>
      <c r="J30" s="87"/>
      <c r="K30" s="87"/>
      <c r="L30" s="97"/>
      <c r="M30" s="48"/>
      <c r="N30" s="87"/>
      <c r="O30" s="87"/>
      <c r="P30" s="87"/>
      <c r="Q30" s="97"/>
      <c r="R30" s="97"/>
      <c r="S30" s="48"/>
      <c r="T30" s="98"/>
      <c r="U30" s="87"/>
      <c r="V30" s="87"/>
      <c r="W30" s="87"/>
      <c r="X30" s="87"/>
      <c r="Y30" s="48"/>
      <c r="Z30" s="98"/>
      <c r="AA30" s="87"/>
      <c r="AB30" s="87"/>
      <c r="AC30" s="87"/>
      <c r="AD30" s="87"/>
      <c r="AE30" s="48"/>
      <c r="AF30" s="87"/>
      <c r="AG30" s="87"/>
      <c r="AH30" s="87"/>
      <c r="AI30" s="97"/>
      <c r="AJ30" s="97"/>
      <c r="AK30" s="48"/>
      <c r="AL30" s="98"/>
      <c r="AM30" s="87"/>
      <c r="AN30" s="87"/>
      <c r="AO30" s="87"/>
      <c r="AP30" s="87"/>
      <c r="AQ30" s="48"/>
      <c r="AR30" s="87"/>
      <c r="AS30" s="87"/>
      <c r="AT30" s="87"/>
      <c r="AU30" s="87"/>
      <c r="AV30" s="97"/>
      <c r="AW30" s="48"/>
      <c r="AX30" s="87"/>
      <c r="AY30" s="87"/>
      <c r="AZ30" s="87"/>
      <c r="BA30" s="87"/>
      <c r="BB30" s="97"/>
      <c r="BC30" s="48"/>
      <c r="BD30" s="87"/>
      <c r="BE30" s="87"/>
      <c r="BF30" s="87"/>
      <c r="BG30" s="87"/>
      <c r="BH30" s="97"/>
      <c r="BI30" s="48"/>
      <c r="BJ30" s="87"/>
      <c r="BK30" s="87"/>
      <c r="BL30" s="87"/>
      <c r="BM30" s="87"/>
      <c r="BN30" s="99"/>
      <c r="BO30" s="79"/>
      <c r="BP30" s="48"/>
      <c r="BQ30" s="48"/>
    </row>
    <row r="31" spans="1:69" ht="15.75" customHeight="1" x14ac:dyDescent="0.4">
      <c r="A31" s="92" t="s">
        <v>206</v>
      </c>
      <c r="B31" s="93"/>
      <c r="C31" s="93"/>
      <c r="D31" s="87"/>
      <c r="E31" s="87"/>
      <c r="F31" s="97"/>
      <c r="G31" s="48"/>
      <c r="H31" s="87"/>
      <c r="I31" s="87"/>
      <c r="J31" s="87"/>
      <c r="K31" s="87"/>
      <c r="L31" s="97"/>
      <c r="M31" s="48"/>
      <c r="N31" s="87"/>
      <c r="O31" s="87"/>
      <c r="P31" s="87"/>
      <c r="Q31" s="97"/>
      <c r="R31" s="97"/>
      <c r="S31" s="48"/>
      <c r="T31" s="98"/>
      <c r="U31" s="87"/>
      <c r="V31" s="87"/>
      <c r="W31" s="87"/>
      <c r="X31" s="87"/>
      <c r="Y31" s="48"/>
      <c r="Z31" s="98"/>
      <c r="AA31" s="87"/>
      <c r="AB31" s="87"/>
      <c r="AC31" s="87"/>
      <c r="AD31" s="87"/>
      <c r="AE31" s="48"/>
      <c r="AF31" s="87"/>
      <c r="AG31" s="87"/>
      <c r="AH31" s="87"/>
      <c r="AI31" s="97"/>
      <c r="AJ31" s="97"/>
      <c r="AK31" s="48"/>
      <c r="AL31" s="98"/>
      <c r="AM31" s="87"/>
      <c r="AN31" s="87"/>
      <c r="AO31" s="87"/>
      <c r="AP31" s="87"/>
      <c r="AQ31" s="48"/>
      <c r="AR31" s="87"/>
      <c r="AS31" s="87"/>
      <c r="AT31" s="87"/>
      <c r="AU31" s="87"/>
      <c r="AV31" s="97"/>
      <c r="AW31" s="90"/>
      <c r="AX31" s="87"/>
      <c r="AY31" s="87"/>
      <c r="AZ31" s="87"/>
      <c r="BA31" s="87"/>
      <c r="BB31" s="97"/>
      <c r="BC31" s="90"/>
      <c r="BD31" s="87"/>
      <c r="BE31" s="87"/>
      <c r="BF31" s="87"/>
      <c r="BG31" s="87"/>
      <c r="BH31" s="97"/>
      <c r="BI31" s="90"/>
      <c r="BJ31" s="87"/>
      <c r="BK31" s="87"/>
      <c r="BL31" s="87"/>
      <c r="BM31" s="87"/>
      <c r="BN31" s="99"/>
      <c r="BO31" s="79"/>
      <c r="BP31" s="48"/>
      <c r="BQ31" s="48"/>
    </row>
    <row r="32" spans="1:69" ht="15.75" customHeight="1" x14ac:dyDescent="0.5">
      <c r="A32" s="92" t="s">
        <v>211</v>
      </c>
      <c r="B32" s="93"/>
      <c r="C32" s="93"/>
      <c r="D32" s="87"/>
      <c r="E32" s="87"/>
      <c r="F32" s="97"/>
      <c r="G32" s="100"/>
      <c r="H32" s="87"/>
      <c r="I32" s="87"/>
      <c r="J32" s="87"/>
      <c r="K32" s="87"/>
      <c r="L32" s="97"/>
      <c r="M32" s="48"/>
      <c r="N32" s="87"/>
      <c r="O32" s="87"/>
      <c r="P32" s="87"/>
      <c r="Q32" s="97"/>
      <c r="R32" s="97"/>
      <c r="S32" s="48"/>
      <c r="T32" s="98"/>
      <c r="U32" s="87"/>
      <c r="V32" s="87"/>
      <c r="W32" s="87"/>
      <c r="X32" s="87"/>
      <c r="Y32" s="48"/>
      <c r="Z32" s="98"/>
      <c r="AA32" s="87"/>
      <c r="AB32" s="87"/>
      <c r="AC32" s="87"/>
      <c r="AD32" s="87"/>
      <c r="AE32" s="48"/>
      <c r="AF32" s="87"/>
      <c r="AG32" s="87"/>
      <c r="AH32" s="87"/>
      <c r="AI32" s="97"/>
      <c r="AJ32" s="97"/>
      <c r="AK32" s="48"/>
      <c r="AL32" s="98"/>
      <c r="AM32" s="87"/>
      <c r="AN32" s="87"/>
      <c r="AO32" s="87"/>
      <c r="AP32" s="87"/>
      <c r="AQ32" s="48"/>
      <c r="AR32" s="87"/>
      <c r="AS32" s="87"/>
      <c r="AT32" s="87"/>
      <c r="AU32" s="87"/>
      <c r="AV32" s="97"/>
      <c r="AW32" s="48"/>
      <c r="AX32" s="87"/>
      <c r="AY32" s="87"/>
      <c r="AZ32" s="87"/>
      <c r="BA32" s="87"/>
      <c r="BB32" s="97"/>
      <c r="BC32" s="48"/>
      <c r="BD32" s="87"/>
      <c r="BE32" s="87"/>
      <c r="BF32" s="87"/>
      <c r="BG32" s="87"/>
      <c r="BH32" s="97"/>
      <c r="BI32" s="48"/>
      <c r="BJ32" s="87"/>
      <c r="BK32" s="87"/>
      <c r="BL32" s="87"/>
      <c r="BM32" s="87"/>
      <c r="BN32" s="99"/>
      <c r="BO32" s="79"/>
      <c r="BP32" s="48"/>
      <c r="BQ32" s="48"/>
    </row>
    <row r="33" spans="1:69" ht="15.75" customHeight="1" x14ac:dyDescent="0.4">
      <c r="A33" s="92" t="s">
        <v>208</v>
      </c>
      <c r="B33" s="93"/>
      <c r="C33" s="93"/>
      <c r="D33" s="87"/>
      <c r="E33" s="87"/>
      <c r="F33" s="97"/>
      <c r="G33" s="48"/>
      <c r="H33" s="87"/>
      <c r="I33" s="87"/>
      <c r="J33" s="87"/>
      <c r="K33" s="87"/>
      <c r="L33" s="97"/>
      <c r="M33" s="48"/>
      <c r="N33" s="87"/>
      <c r="O33" s="87"/>
      <c r="P33" s="87"/>
      <c r="Q33" s="97"/>
      <c r="R33" s="97"/>
      <c r="S33" s="48"/>
      <c r="T33" s="98"/>
      <c r="U33" s="87"/>
      <c r="V33" s="87"/>
      <c r="W33" s="87"/>
      <c r="X33" s="87"/>
      <c r="Y33" s="48"/>
      <c r="Z33" s="98"/>
      <c r="AA33" s="87"/>
      <c r="AB33" s="87"/>
      <c r="AC33" s="87"/>
      <c r="AD33" s="87"/>
      <c r="AE33" s="48"/>
      <c r="AF33" s="87"/>
      <c r="AG33" s="87"/>
      <c r="AH33" s="87"/>
      <c r="AI33" s="97"/>
      <c r="AJ33" s="97"/>
      <c r="AK33" s="48"/>
      <c r="AL33" s="98"/>
      <c r="AM33" s="87"/>
      <c r="AN33" s="87"/>
      <c r="AO33" s="87"/>
      <c r="AP33" s="87"/>
      <c r="AQ33" s="48"/>
      <c r="AR33" s="87"/>
      <c r="AS33" s="87"/>
      <c r="AT33" s="87"/>
      <c r="AU33" s="87"/>
      <c r="AV33" s="97"/>
      <c r="AW33" s="90"/>
      <c r="AX33" s="87"/>
      <c r="AY33" s="87"/>
      <c r="AZ33" s="87"/>
      <c r="BA33" s="87"/>
      <c r="BB33" s="97"/>
      <c r="BC33" s="90"/>
      <c r="BD33" s="87"/>
      <c r="BE33" s="87"/>
      <c r="BF33" s="87"/>
      <c r="BG33" s="87"/>
      <c r="BH33" s="97"/>
      <c r="BI33" s="90"/>
      <c r="BJ33" s="87"/>
      <c r="BK33" s="87"/>
      <c r="BL33" s="87"/>
      <c r="BM33" s="87"/>
      <c r="BN33" s="99"/>
      <c r="BO33" s="79"/>
      <c r="BP33" s="48"/>
      <c r="BQ33" s="48"/>
    </row>
    <row r="34" spans="1:69" ht="15.75" customHeight="1" x14ac:dyDescent="0.5">
      <c r="A34" s="92" t="s">
        <v>207</v>
      </c>
      <c r="B34" s="93"/>
      <c r="C34" s="93"/>
      <c r="D34" s="87"/>
      <c r="E34" s="87"/>
      <c r="F34" s="97"/>
      <c r="G34" s="100"/>
      <c r="H34" s="87"/>
      <c r="I34" s="87"/>
      <c r="J34" s="87"/>
      <c r="K34" s="87"/>
      <c r="L34" s="97"/>
      <c r="M34" s="48"/>
      <c r="N34" s="87"/>
      <c r="O34" s="87"/>
      <c r="P34" s="87"/>
      <c r="Q34" s="97"/>
      <c r="R34" s="97"/>
      <c r="S34" s="48"/>
      <c r="T34" s="98"/>
      <c r="U34" s="87"/>
      <c r="V34" s="87"/>
      <c r="W34" s="87"/>
      <c r="X34" s="87"/>
      <c r="Y34" s="48"/>
      <c r="Z34" s="98"/>
      <c r="AA34" s="87"/>
      <c r="AB34" s="87"/>
      <c r="AC34" s="87"/>
      <c r="AD34" s="87"/>
      <c r="AE34" s="48"/>
      <c r="AF34" s="87"/>
      <c r="AG34" s="87"/>
      <c r="AH34" s="87"/>
      <c r="AI34" s="97"/>
      <c r="AJ34" s="97"/>
      <c r="AK34" s="48"/>
      <c r="AL34" s="98"/>
      <c r="AM34" s="87"/>
      <c r="AN34" s="87"/>
      <c r="AO34" s="87"/>
      <c r="AP34" s="87"/>
      <c r="AQ34" s="48"/>
      <c r="AR34" s="87"/>
      <c r="AS34" s="87"/>
      <c r="AT34" s="87"/>
      <c r="AU34" s="87"/>
      <c r="AV34" s="97"/>
      <c r="AW34" s="48"/>
      <c r="AX34" s="87"/>
      <c r="AY34" s="87"/>
      <c r="AZ34" s="87"/>
      <c r="BA34" s="87"/>
      <c r="BB34" s="97"/>
      <c r="BC34" s="48"/>
      <c r="BD34" s="87"/>
      <c r="BE34" s="87"/>
      <c r="BF34" s="87"/>
      <c r="BG34" s="87"/>
      <c r="BH34" s="97"/>
      <c r="BI34" s="48"/>
      <c r="BJ34" s="87"/>
      <c r="BK34" s="87"/>
      <c r="BL34" s="87"/>
      <c r="BM34" s="87"/>
      <c r="BN34" s="99"/>
      <c r="BO34" s="79"/>
      <c r="BP34" s="48"/>
      <c r="BQ34" s="48"/>
    </row>
    <row r="35" spans="1:69" ht="15.75" customHeight="1" x14ac:dyDescent="0.4">
      <c r="A35" s="92" t="s">
        <v>210</v>
      </c>
      <c r="B35" s="93"/>
      <c r="C35" s="93"/>
      <c r="D35" s="87"/>
      <c r="E35" s="87"/>
      <c r="F35" s="97"/>
      <c r="G35" s="48"/>
      <c r="H35" s="87"/>
      <c r="I35" s="87"/>
      <c r="J35" s="87"/>
      <c r="K35" s="87"/>
      <c r="L35" s="97"/>
      <c r="M35" s="48"/>
      <c r="N35" s="87"/>
      <c r="O35" s="87"/>
      <c r="P35" s="87"/>
      <c r="Q35" s="97"/>
      <c r="R35" s="97"/>
      <c r="S35" s="48"/>
      <c r="T35" s="98"/>
      <c r="U35" s="87"/>
      <c r="V35" s="87"/>
      <c r="W35" s="87"/>
      <c r="X35" s="87"/>
      <c r="Y35" s="48"/>
      <c r="Z35" s="98"/>
      <c r="AA35" s="87"/>
      <c r="AB35" s="87"/>
      <c r="AC35" s="87"/>
      <c r="AD35" s="87"/>
      <c r="AE35" s="48"/>
      <c r="AF35" s="87"/>
      <c r="AG35" s="87"/>
      <c r="AH35" s="87"/>
      <c r="AI35" s="97"/>
      <c r="AJ35" s="97"/>
      <c r="AK35" s="48"/>
      <c r="AL35" s="98"/>
      <c r="AM35" s="87"/>
      <c r="AN35" s="87"/>
      <c r="AO35" s="87"/>
      <c r="AP35" s="87"/>
      <c r="AQ35" s="48"/>
      <c r="AR35" s="87"/>
      <c r="AS35" s="87"/>
      <c r="AT35" s="87"/>
      <c r="AU35" s="87"/>
      <c r="AV35" s="97"/>
      <c r="AW35" s="90"/>
      <c r="AX35" s="87"/>
      <c r="AY35" s="87"/>
      <c r="AZ35" s="87"/>
      <c r="BA35" s="87"/>
      <c r="BB35" s="97"/>
      <c r="BC35" s="90"/>
      <c r="BD35" s="87"/>
      <c r="BE35" s="87"/>
      <c r="BF35" s="87"/>
      <c r="BG35" s="87"/>
      <c r="BH35" s="97"/>
      <c r="BI35" s="90"/>
      <c r="BJ35" s="87"/>
      <c r="BK35" s="87"/>
      <c r="BL35" s="87"/>
      <c r="BM35" s="87"/>
      <c r="BN35" s="99"/>
      <c r="BO35" s="79"/>
      <c r="BP35" s="48"/>
      <c r="BQ35" s="48"/>
    </row>
    <row r="36" spans="1:69" ht="15.75" customHeight="1" x14ac:dyDescent="0.5">
      <c r="A36" s="92" t="s">
        <v>209</v>
      </c>
      <c r="B36" s="93"/>
      <c r="C36" s="93"/>
      <c r="D36" s="87"/>
      <c r="E36" s="87"/>
      <c r="F36" s="97"/>
      <c r="G36" s="100"/>
      <c r="H36" s="87"/>
      <c r="I36" s="87"/>
      <c r="J36" s="87"/>
      <c r="K36" s="87"/>
      <c r="L36" s="97"/>
      <c r="M36" s="48"/>
      <c r="N36" s="87"/>
      <c r="O36" s="87"/>
      <c r="P36" s="87"/>
      <c r="Q36" s="97"/>
      <c r="R36" s="97"/>
      <c r="S36" s="48"/>
      <c r="T36" s="98"/>
      <c r="U36" s="87"/>
      <c r="V36" s="87"/>
      <c r="W36" s="87"/>
      <c r="X36" s="87"/>
      <c r="Y36" s="48"/>
      <c r="Z36" s="98"/>
      <c r="AA36" s="87"/>
      <c r="AB36" s="87"/>
      <c r="AC36" s="87"/>
      <c r="AD36" s="87"/>
      <c r="AE36" s="48"/>
      <c r="AF36" s="87"/>
      <c r="AG36" s="87"/>
      <c r="AH36" s="87"/>
      <c r="AI36" s="97"/>
      <c r="AJ36" s="97"/>
      <c r="AK36" s="48"/>
      <c r="AL36" s="98"/>
      <c r="AM36" s="87"/>
      <c r="AN36" s="87"/>
      <c r="AO36" s="87"/>
      <c r="AP36" s="87"/>
      <c r="AQ36" s="48"/>
      <c r="AR36" s="87"/>
      <c r="AS36" s="87"/>
      <c r="AT36" s="87"/>
      <c r="AU36" s="87"/>
      <c r="AV36" s="97"/>
      <c r="AW36" s="48"/>
      <c r="AX36" s="87"/>
      <c r="AY36" s="87"/>
      <c r="AZ36" s="87"/>
      <c r="BA36" s="87"/>
      <c r="BB36" s="97"/>
      <c r="BC36" s="48"/>
      <c r="BD36" s="87"/>
      <c r="BE36" s="87"/>
      <c r="BF36" s="87"/>
      <c r="BG36" s="87"/>
      <c r="BH36" s="97"/>
      <c r="BI36" s="48"/>
      <c r="BJ36" s="87"/>
      <c r="BK36" s="87"/>
      <c r="BL36" s="87"/>
      <c r="BM36" s="87"/>
      <c r="BN36" s="99"/>
      <c r="BO36" s="79"/>
      <c r="BP36" s="48"/>
      <c r="BQ36" s="48"/>
    </row>
    <row r="37" spans="1:69" ht="15.75" customHeight="1" x14ac:dyDescent="0.4">
      <c r="A37" s="92" t="s">
        <v>212</v>
      </c>
      <c r="B37" s="93"/>
      <c r="C37" s="93"/>
      <c r="D37" s="87"/>
      <c r="E37" s="87"/>
      <c r="F37" s="97"/>
      <c r="G37" s="48"/>
      <c r="H37" s="87"/>
      <c r="I37" s="87"/>
      <c r="J37" s="87"/>
      <c r="K37" s="87"/>
      <c r="L37" s="97"/>
      <c r="M37" s="48"/>
      <c r="N37" s="87"/>
      <c r="O37" s="87"/>
      <c r="P37" s="87"/>
      <c r="Q37" s="97"/>
      <c r="R37" s="97"/>
      <c r="S37" s="48"/>
      <c r="T37" s="98"/>
      <c r="U37" s="87"/>
      <c r="V37" s="87"/>
      <c r="W37" s="87"/>
      <c r="X37" s="87"/>
      <c r="Y37" s="48"/>
      <c r="Z37" s="98"/>
      <c r="AA37" s="87"/>
      <c r="AB37" s="87"/>
      <c r="AC37" s="87"/>
      <c r="AD37" s="87"/>
      <c r="AE37" s="48"/>
      <c r="AF37" s="87"/>
      <c r="AG37" s="87"/>
      <c r="AH37" s="87"/>
      <c r="AI37" s="97"/>
      <c r="AJ37" s="97"/>
      <c r="AK37" s="48"/>
      <c r="AL37" s="98"/>
      <c r="AM37" s="87"/>
      <c r="AN37" s="87"/>
      <c r="AO37" s="87"/>
      <c r="AP37" s="87"/>
      <c r="AQ37" s="48"/>
      <c r="AR37" s="87"/>
      <c r="AS37" s="87"/>
      <c r="AT37" s="87"/>
      <c r="AU37" s="87"/>
      <c r="AV37" s="97"/>
      <c r="AW37" s="90"/>
      <c r="AX37" s="87"/>
      <c r="AY37" s="87"/>
      <c r="AZ37" s="87"/>
      <c r="BA37" s="87"/>
      <c r="BB37" s="97"/>
      <c r="BC37" s="90"/>
      <c r="BD37" s="87"/>
      <c r="BE37" s="87"/>
      <c r="BF37" s="87"/>
      <c r="BG37" s="87"/>
      <c r="BH37" s="97"/>
      <c r="BI37" s="90"/>
      <c r="BJ37" s="87"/>
      <c r="BK37" s="87"/>
      <c r="BL37" s="87"/>
      <c r="BM37" s="87"/>
      <c r="BN37" s="99"/>
      <c r="BO37" s="79"/>
      <c r="BP37" s="48"/>
      <c r="BQ37" s="48"/>
    </row>
    <row r="38" spans="1:69" ht="15.75" customHeight="1" x14ac:dyDescent="0.5">
      <c r="A38" s="92" t="s">
        <v>213</v>
      </c>
      <c r="B38" s="93"/>
      <c r="C38" s="93"/>
      <c r="D38" s="87"/>
      <c r="E38" s="87"/>
      <c r="F38" s="97"/>
      <c r="G38" s="100"/>
      <c r="H38" s="87"/>
      <c r="I38" s="87"/>
      <c r="J38" s="87"/>
      <c r="K38" s="87"/>
      <c r="L38" s="97"/>
      <c r="M38" s="48"/>
      <c r="N38" s="87"/>
      <c r="O38" s="87"/>
      <c r="P38" s="87"/>
      <c r="Q38" s="97"/>
      <c r="R38" s="97"/>
      <c r="S38" s="48"/>
      <c r="T38" s="98"/>
      <c r="U38" s="87"/>
      <c r="V38" s="87"/>
      <c r="W38" s="87"/>
      <c r="X38" s="87"/>
      <c r="Y38" s="48"/>
      <c r="Z38" s="98"/>
      <c r="AA38" s="87"/>
      <c r="AB38" s="87"/>
      <c r="AC38" s="87"/>
      <c r="AD38" s="87"/>
      <c r="AE38" s="48"/>
      <c r="AF38" s="87"/>
      <c r="AG38" s="87"/>
      <c r="AH38" s="87"/>
      <c r="AI38" s="97"/>
      <c r="AJ38" s="97"/>
      <c r="AK38" s="48"/>
      <c r="AL38" s="98"/>
      <c r="AM38" s="87"/>
      <c r="AN38" s="87"/>
      <c r="AO38" s="87"/>
      <c r="AP38" s="87"/>
      <c r="AQ38" s="48"/>
      <c r="AR38" s="87"/>
      <c r="AS38" s="87"/>
      <c r="AT38" s="87"/>
      <c r="AU38" s="87"/>
      <c r="AV38" s="97"/>
      <c r="AW38" s="48"/>
      <c r="AX38" s="87"/>
      <c r="AY38" s="87"/>
      <c r="AZ38" s="87"/>
      <c r="BA38" s="87"/>
      <c r="BB38" s="97"/>
      <c r="BC38" s="48"/>
      <c r="BD38" s="87"/>
      <c r="BE38" s="87"/>
      <c r="BF38" s="87"/>
      <c r="BG38" s="87"/>
      <c r="BH38" s="97"/>
      <c r="BI38" s="48"/>
      <c r="BJ38" s="87"/>
      <c r="BK38" s="87"/>
      <c r="BL38" s="87"/>
      <c r="BM38" s="87"/>
      <c r="BN38" s="99"/>
      <c r="BO38" s="79"/>
      <c r="BP38" s="48"/>
      <c r="BQ38" s="48"/>
    </row>
    <row r="39" spans="1:69" ht="15.75" customHeight="1" x14ac:dyDescent="0.4">
      <c r="A39" s="92" t="s">
        <v>214</v>
      </c>
      <c r="B39" s="93"/>
      <c r="C39" s="93"/>
      <c r="D39" s="87"/>
      <c r="E39" s="87"/>
      <c r="F39" s="97"/>
      <c r="G39" s="48"/>
      <c r="H39" s="87"/>
      <c r="I39" s="87"/>
      <c r="J39" s="87"/>
      <c r="K39" s="87"/>
      <c r="L39" s="97"/>
      <c r="M39" s="48"/>
      <c r="N39" s="87"/>
      <c r="O39" s="87"/>
      <c r="P39" s="87"/>
      <c r="Q39" s="97"/>
      <c r="R39" s="97"/>
      <c r="S39" s="48"/>
      <c r="T39" s="98"/>
      <c r="U39" s="87"/>
      <c r="V39" s="87"/>
      <c r="W39" s="87"/>
      <c r="X39" s="87"/>
      <c r="Y39" s="48"/>
      <c r="Z39" s="98"/>
      <c r="AA39" s="87"/>
      <c r="AB39" s="87"/>
      <c r="AC39" s="87"/>
      <c r="AD39" s="87"/>
      <c r="AE39" s="48"/>
      <c r="AF39" s="87"/>
      <c r="AG39" s="87"/>
      <c r="AH39" s="87"/>
      <c r="AI39" s="97"/>
      <c r="AJ39" s="97"/>
      <c r="AK39" s="48"/>
      <c r="AL39" s="98"/>
      <c r="AM39" s="87"/>
      <c r="AN39" s="87"/>
      <c r="AO39" s="87"/>
      <c r="AP39" s="87"/>
      <c r="AQ39" s="48"/>
      <c r="AR39" s="87"/>
      <c r="AS39" s="87"/>
      <c r="AT39" s="87"/>
      <c r="AU39" s="87"/>
      <c r="AV39" s="97"/>
      <c r="AW39" s="90"/>
      <c r="AX39" s="87"/>
      <c r="AY39" s="87"/>
      <c r="AZ39" s="87"/>
      <c r="BA39" s="87"/>
      <c r="BB39" s="97"/>
      <c r="BC39" s="90"/>
      <c r="BD39" s="87"/>
      <c r="BE39" s="87"/>
      <c r="BF39" s="87"/>
      <c r="BG39" s="87"/>
      <c r="BH39" s="97"/>
      <c r="BI39" s="90"/>
      <c r="BJ39" s="87"/>
      <c r="BK39" s="87"/>
      <c r="BL39" s="87"/>
      <c r="BM39" s="87"/>
      <c r="BN39" s="99"/>
      <c r="BO39" s="79"/>
      <c r="BP39" s="48"/>
      <c r="BQ39" s="48"/>
    </row>
    <row r="40" spans="1:69" ht="15.75" customHeight="1" x14ac:dyDescent="0.5">
      <c r="A40" s="92" t="s">
        <v>215</v>
      </c>
      <c r="B40" s="93"/>
      <c r="C40" s="93"/>
      <c r="D40" s="87"/>
      <c r="E40" s="87"/>
      <c r="F40" s="97"/>
      <c r="G40" s="100"/>
      <c r="H40" s="87"/>
      <c r="I40" s="87"/>
      <c r="J40" s="87"/>
      <c r="K40" s="87"/>
      <c r="L40" s="97"/>
      <c r="M40" s="48"/>
      <c r="N40" s="87"/>
      <c r="O40" s="87"/>
      <c r="P40" s="87"/>
      <c r="Q40" s="97"/>
      <c r="R40" s="97"/>
      <c r="S40" s="48"/>
      <c r="T40" s="98"/>
      <c r="U40" s="87"/>
      <c r="V40" s="87"/>
      <c r="W40" s="87"/>
      <c r="X40" s="87"/>
      <c r="Y40" s="48"/>
      <c r="Z40" s="98"/>
      <c r="AA40" s="87"/>
      <c r="AB40" s="87"/>
      <c r="AC40" s="87"/>
      <c r="AD40" s="87"/>
      <c r="AE40" s="48"/>
      <c r="AF40" s="87"/>
      <c r="AG40" s="87"/>
      <c r="AH40" s="87"/>
      <c r="AI40" s="97"/>
      <c r="AJ40" s="97"/>
      <c r="AK40" s="48"/>
      <c r="AL40" s="98"/>
      <c r="AM40" s="87"/>
      <c r="AN40" s="87"/>
      <c r="AO40" s="87"/>
      <c r="AP40" s="87"/>
      <c r="AQ40" s="48"/>
      <c r="AR40" s="87"/>
      <c r="AS40" s="87"/>
      <c r="AT40" s="87"/>
      <c r="AU40" s="87"/>
      <c r="AV40" s="97"/>
      <c r="AW40" s="48"/>
      <c r="AX40" s="87"/>
      <c r="AY40" s="87"/>
      <c r="AZ40" s="87"/>
      <c r="BA40" s="87"/>
      <c r="BB40" s="97"/>
      <c r="BC40" s="48"/>
      <c r="BD40" s="87"/>
      <c r="BE40" s="87"/>
      <c r="BF40" s="87"/>
      <c r="BG40" s="87"/>
      <c r="BH40" s="97"/>
      <c r="BI40" s="48"/>
      <c r="BJ40" s="87"/>
      <c r="BK40" s="87"/>
      <c r="BL40" s="87"/>
      <c r="BM40" s="87"/>
      <c r="BN40" s="99"/>
      <c r="BO40" s="79"/>
      <c r="BP40" s="48"/>
      <c r="BQ40" s="48"/>
    </row>
    <row r="41" spans="1:69" ht="15.75" customHeight="1" x14ac:dyDescent="0.4">
      <c r="A41" s="92" t="s">
        <v>216</v>
      </c>
      <c r="B41" s="93"/>
      <c r="C41" s="93"/>
      <c r="D41" s="87"/>
      <c r="E41" s="87"/>
      <c r="F41" s="97"/>
      <c r="G41" s="48"/>
      <c r="H41" s="87"/>
      <c r="I41" s="87"/>
      <c r="J41" s="87"/>
      <c r="K41" s="87"/>
      <c r="L41" s="97"/>
      <c r="M41" s="48"/>
      <c r="N41" s="87"/>
      <c r="O41" s="87"/>
      <c r="P41" s="87"/>
      <c r="Q41" s="97"/>
      <c r="R41" s="97"/>
      <c r="S41" s="48"/>
      <c r="T41" s="98"/>
      <c r="U41" s="87"/>
      <c r="V41" s="87"/>
      <c r="W41" s="87"/>
      <c r="X41" s="87"/>
      <c r="Y41" s="48"/>
      <c r="Z41" s="98"/>
      <c r="AA41" s="87"/>
      <c r="AB41" s="87"/>
      <c r="AC41" s="87"/>
      <c r="AD41" s="87"/>
      <c r="AE41" s="48"/>
      <c r="AF41" s="87"/>
      <c r="AG41" s="87"/>
      <c r="AH41" s="87"/>
      <c r="AI41" s="97"/>
      <c r="AJ41" s="97"/>
      <c r="AK41" s="48"/>
      <c r="AL41" s="98"/>
      <c r="AM41" s="87"/>
      <c r="AN41" s="87"/>
      <c r="AO41" s="87"/>
      <c r="AP41" s="87"/>
      <c r="AQ41" s="48"/>
      <c r="AR41" s="87"/>
      <c r="AS41" s="87"/>
      <c r="AT41" s="87"/>
      <c r="AU41" s="87"/>
      <c r="AV41" s="97"/>
      <c r="AW41" s="90"/>
      <c r="AX41" s="87"/>
      <c r="AY41" s="87"/>
      <c r="AZ41" s="87"/>
      <c r="BA41" s="87"/>
      <c r="BB41" s="97"/>
      <c r="BC41" s="90"/>
      <c r="BD41" s="87"/>
      <c r="BE41" s="87"/>
      <c r="BF41" s="87"/>
      <c r="BG41" s="87"/>
      <c r="BH41" s="97"/>
      <c r="BI41" s="90"/>
      <c r="BJ41" s="87"/>
      <c r="BK41" s="87"/>
      <c r="BL41" s="87"/>
      <c r="BM41" s="87"/>
      <c r="BN41" s="99"/>
      <c r="BO41" s="79"/>
      <c r="BP41" s="48"/>
      <c r="BQ41" s="48"/>
    </row>
    <row r="42" spans="1:69" ht="15.75" customHeight="1" x14ac:dyDescent="0.5">
      <c r="A42" s="92" t="s">
        <v>217</v>
      </c>
      <c r="B42" s="93"/>
      <c r="C42" s="93"/>
      <c r="D42" s="87"/>
      <c r="E42" s="87"/>
      <c r="F42" s="97"/>
      <c r="G42" s="100"/>
      <c r="H42" s="87"/>
      <c r="I42" s="87"/>
      <c r="J42" s="87"/>
      <c r="K42" s="87"/>
      <c r="L42" s="97"/>
      <c r="M42" s="48"/>
      <c r="N42" s="87"/>
      <c r="O42" s="87"/>
      <c r="P42" s="87"/>
      <c r="Q42" s="97"/>
      <c r="R42" s="97"/>
      <c r="S42" s="48"/>
      <c r="T42" s="98"/>
      <c r="U42" s="87"/>
      <c r="V42" s="87"/>
      <c r="W42" s="87"/>
      <c r="X42" s="87"/>
      <c r="Y42" s="48"/>
      <c r="Z42" s="98"/>
      <c r="AA42" s="87"/>
      <c r="AB42" s="87"/>
      <c r="AC42" s="87"/>
      <c r="AD42" s="87"/>
      <c r="AE42" s="48"/>
      <c r="AF42" s="87"/>
      <c r="AG42" s="87"/>
      <c r="AH42" s="87"/>
      <c r="AI42" s="97"/>
      <c r="AJ42" s="97"/>
      <c r="AK42" s="48"/>
      <c r="AL42" s="98"/>
      <c r="AM42" s="87"/>
      <c r="AN42" s="87"/>
      <c r="AO42" s="87"/>
      <c r="AP42" s="87"/>
      <c r="AQ42" s="48"/>
      <c r="AR42" s="87"/>
      <c r="AS42" s="87"/>
      <c r="AT42" s="87"/>
      <c r="AU42" s="87"/>
      <c r="AV42" s="97"/>
      <c r="AW42" s="48"/>
      <c r="AX42" s="87"/>
      <c r="AY42" s="87"/>
      <c r="AZ42" s="87"/>
      <c r="BA42" s="87"/>
      <c r="BB42" s="97"/>
      <c r="BC42" s="48"/>
      <c r="BD42" s="87"/>
      <c r="BE42" s="87"/>
      <c r="BF42" s="87"/>
      <c r="BG42" s="87"/>
      <c r="BH42" s="97"/>
      <c r="BI42" s="48"/>
      <c r="BJ42" s="87"/>
      <c r="BK42" s="87"/>
      <c r="BL42" s="87"/>
      <c r="BM42" s="87"/>
      <c r="BN42" s="99"/>
      <c r="BO42" s="79"/>
      <c r="BP42" s="48"/>
      <c r="BQ42" s="48"/>
    </row>
    <row r="43" spans="1:69" ht="15.75" customHeight="1" x14ac:dyDescent="0.4">
      <c r="A43" s="92" t="s">
        <v>218</v>
      </c>
      <c r="B43" s="93"/>
      <c r="C43" s="93"/>
      <c r="D43" s="87"/>
      <c r="E43" s="87"/>
      <c r="F43" s="97"/>
      <c r="G43" s="48"/>
      <c r="H43" s="87"/>
      <c r="I43" s="87"/>
      <c r="J43" s="87"/>
      <c r="K43" s="87"/>
      <c r="L43" s="97"/>
      <c r="M43" s="48"/>
      <c r="N43" s="87"/>
      <c r="O43" s="87"/>
      <c r="P43" s="87"/>
      <c r="Q43" s="97"/>
      <c r="R43" s="97"/>
      <c r="S43" s="48"/>
      <c r="T43" s="98"/>
      <c r="U43" s="87"/>
      <c r="V43" s="87"/>
      <c r="W43" s="87"/>
      <c r="X43" s="87"/>
      <c r="Y43" s="48"/>
      <c r="Z43" s="98"/>
      <c r="AA43" s="87"/>
      <c r="AB43" s="87"/>
      <c r="AC43" s="87"/>
      <c r="AD43" s="87"/>
      <c r="AE43" s="48"/>
      <c r="AF43" s="87"/>
      <c r="AG43" s="87"/>
      <c r="AH43" s="87"/>
      <c r="AI43" s="97"/>
      <c r="AJ43" s="97"/>
      <c r="AK43" s="48"/>
      <c r="AL43" s="98"/>
      <c r="AM43" s="87"/>
      <c r="AN43" s="87"/>
      <c r="AO43" s="87"/>
      <c r="AP43" s="87"/>
      <c r="AQ43" s="48"/>
      <c r="AR43" s="87"/>
      <c r="AS43" s="87"/>
      <c r="AT43" s="87"/>
      <c r="AU43" s="87"/>
      <c r="AV43" s="97"/>
      <c r="AW43" s="90"/>
      <c r="AX43" s="87"/>
      <c r="AY43" s="87"/>
      <c r="AZ43" s="87"/>
      <c r="BA43" s="87"/>
      <c r="BB43" s="97"/>
      <c r="BC43" s="90"/>
      <c r="BD43" s="87"/>
      <c r="BE43" s="87"/>
      <c r="BF43" s="87"/>
      <c r="BG43" s="87"/>
      <c r="BH43" s="97"/>
      <c r="BI43" s="90"/>
      <c r="BJ43" s="87"/>
      <c r="BK43" s="87"/>
      <c r="BL43" s="87"/>
      <c r="BM43" s="87"/>
      <c r="BN43" s="99"/>
      <c r="BO43" s="79"/>
      <c r="BP43" s="48"/>
      <c r="BQ43" s="48"/>
    </row>
    <row r="44" spans="1:69" ht="15.75" customHeight="1" x14ac:dyDescent="0.5">
      <c r="A44" s="92" t="s">
        <v>219</v>
      </c>
      <c r="B44" s="93"/>
      <c r="C44" s="93"/>
      <c r="D44" s="87"/>
      <c r="E44" s="87"/>
      <c r="F44" s="97"/>
      <c r="G44" s="100"/>
      <c r="H44" s="87"/>
      <c r="I44" s="87"/>
      <c r="J44" s="87"/>
      <c r="K44" s="87"/>
      <c r="L44" s="97"/>
      <c r="M44" s="48"/>
      <c r="N44" s="87"/>
      <c r="O44" s="87"/>
      <c r="P44" s="87"/>
      <c r="Q44" s="97"/>
      <c r="R44" s="97"/>
      <c r="S44" s="48"/>
      <c r="T44" s="98"/>
      <c r="U44" s="87"/>
      <c r="V44" s="87"/>
      <c r="W44" s="87"/>
      <c r="X44" s="87"/>
      <c r="Y44" s="48"/>
      <c r="Z44" s="98"/>
      <c r="AA44" s="87"/>
      <c r="AB44" s="87"/>
      <c r="AC44" s="87"/>
      <c r="AD44" s="87"/>
      <c r="AE44" s="48"/>
      <c r="AF44" s="87"/>
      <c r="AG44" s="87"/>
      <c r="AH44" s="87"/>
      <c r="AI44" s="97"/>
      <c r="AJ44" s="97"/>
      <c r="AK44" s="48"/>
      <c r="AL44" s="98"/>
      <c r="AM44" s="87"/>
      <c r="AN44" s="87"/>
      <c r="AO44" s="87"/>
      <c r="AP44" s="87"/>
      <c r="AQ44" s="48"/>
      <c r="AR44" s="87"/>
      <c r="AS44" s="87"/>
      <c r="AT44" s="87"/>
      <c r="AU44" s="87"/>
      <c r="AV44" s="97"/>
      <c r="AW44" s="48"/>
      <c r="AX44" s="87"/>
      <c r="AY44" s="87"/>
      <c r="AZ44" s="87"/>
      <c r="BA44" s="87"/>
      <c r="BB44" s="97"/>
      <c r="BC44" s="48"/>
      <c r="BD44" s="87"/>
      <c r="BE44" s="87"/>
      <c r="BF44" s="87"/>
      <c r="BG44" s="87"/>
      <c r="BH44" s="97"/>
      <c r="BI44" s="48"/>
      <c r="BJ44" s="87"/>
      <c r="BK44" s="87"/>
      <c r="BL44" s="87"/>
      <c r="BM44" s="87"/>
      <c r="BN44" s="99"/>
      <c r="BO44" s="79"/>
      <c r="BP44" s="48"/>
      <c r="BQ44" s="48"/>
    </row>
    <row r="45" spans="1:69" ht="15.75" customHeight="1" x14ac:dyDescent="0.4">
      <c r="A45" s="92" t="s">
        <v>220</v>
      </c>
      <c r="B45" s="93"/>
      <c r="C45" s="93"/>
      <c r="D45" s="87"/>
      <c r="E45" s="87"/>
      <c r="F45" s="97"/>
      <c r="G45" s="48"/>
      <c r="H45" s="87"/>
      <c r="I45" s="87"/>
      <c r="J45" s="87"/>
      <c r="K45" s="87"/>
      <c r="L45" s="97"/>
      <c r="M45" s="48"/>
      <c r="N45" s="87"/>
      <c r="O45" s="87"/>
      <c r="P45" s="87"/>
      <c r="Q45" s="97"/>
      <c r="R45" s="97"/>
      <c r="S45" s="48"/>
      <c r="T45" s="98"/>
      <c r="U45" s="87"/>
      <c r="V45" s="87"/>
      <c r="W45" s="87"/>
      <c r="X45" s="87"/>
      <c r="Y45" s="48"/>
      <c r="Z45" s="98"/>
      <c r="AA45" s="87"/>
      <c r="AB45" s="87"/>
      <c r="AC45" s="87"/>
      <c r="AD45" s="87"/>
      <c r="AE45" s="48"/>
      <c r="AF45" s="87"/>
      <c r="AG45" s="87"/>
      <c r="AH45" s="87"/>
      <c r="AI45" s="97"/>
      <c r="AJ45" s="97"/>
      <c r="AK45" s="48"/>
      <c r="AL45" s="98"/>
      <c r="AM45" s="87"/>
      <c r="AN45" s="87"/>
      <c r="AO45" s="87"/>
      <c r="AP45" s="87"/>
      <c r="AQ45" s="48"/>
      <c r="AR45" s="87"/>
      <c r="AS45" s="87"/>
      <c r="AT45" s="87"/>
      <c r="AU45" s="87"/>
      <c r="AV45" s="97"/>
      <c r="AW45" s="90"/>
      <c r="AX45" s="87"/>
      <c r="AY45" s="87"/>
      <c r="AZ45" s="87"/>
      <c r="BA45" s="87"/>
      <c r="BB45" s="97"/>
      <c r="BC45" s="90"/>
      <c r="BD45" s="87"/>
      <c r="BE45" s="87"/>
      <c r="BF45" s="87"/>
      <c r="BG45" s="87"/>
      <c r="BH45" s="97"/>
      <c r="BI45" s="90"/>
      <c r="BJ45" s="87"/>
      <c r="BK45" s="87"/>
      <c r="BL45" s="87"/>
      <c r="BM45" s="87"/>
      <c r="BN45" s="99"/>
      <c r="BO45" s="79"/>
      <c r="BP45" s="48"/>
      <c r="BQ45" s="48"/>
    </row>
    <row r="46" spans="1:69" ht="15.75" customHeight="1" x14ac:dyDescent="0.5">
      <c r="A46" s="92" t="s">
        <v>221</v>
      </c>
      <c r="B46" s="93"/>
      <c r="C46" s="93"/>
      <c r="D46" s="87"/>
      <c r="E46" s="87"/>
      <c r="F46" s="97"/>
      <c r="G46" s="100"/>
      <c r="H46" s="87"/>
      <c r="I46" s="87"/>
      <c r="J46" s="87"/>
      <c r="K46" s="87"/>
      <c r="L46" s="97"/>
      <c r="M46" s="48"/>
      <c r="N46" s="87"/>
      <c r="O46" s="87"/>
      <c r="P46" s="87"/>
      <c r="Q46" s="97"/>
      <c r="R46" s="97"/>
      <c r="S46" s="48"/>
      <c r="T46" s="98"/>
      <c r="U46" s="87"/>
      <c r="V46" s="87"/>
      <c r="W46" s="87"/>
      <c r="X46" s="87"/>
      <c r="Y46" s="48"/>
      <c r="Z46" s="98"/>
      <c r="AA46" s="87"/>
      <c r="AB46" s="87"/>
      <c r="AC46" s="87"/>
      <c r="AD46" s="87"/>
      <c r="AE46" s="48"/>
      <c r="AF46" s="87"/>
      <c r="AG46" s="87"/>
      <c r="AH46" s="87"/>
      <c r="AI46" s="97"/>
      <c r="AJ46" s="97"/>
      <c r="AK46" s="48"/>
      <c r="AL46" s="98"/>
      <c r="AM46" s="87"/>
      <c r="AN46" s="87"/>
      <c r="AO46" s="87"/>
      <c r="AP46" s="87"/>
      <c r="AQ46" s="48"/>
      <c r="AR46" s="87"/>
      <c r="AS46" s="87"/>
      <c r="AT46" s="87"/>
      <c r="AU46" s="87"/>
      <c r="AV46" s="97"/>
      <c r="AW46" s="48"/>
      <c r="AX46" s="87"/>
      <c r="AY46" s="87"/>
      <c r="AZ46" s="87"/>
      <c r="BA46" s="87"/>
      <c r="BB46" s="97"/>
      <c r="BC46" s="48"/>
      <c r="BD46" s="87"/>
      <c r="BE46" s="87"/>
      <c r="BF46" s="87"/>
      <c r="BG46" s="87"/>
      <c r="BH46" s="97"/>
      <c r="BI46" s="48"/>
      <c r="BJ46" s="87"/>
      <c r="BK46" s="87"/>
      <c r="BL46" s="87"/>
      <c r="BM46" s="87"/>
      <c r="BN46" s="99"/>
      <c r="BO46" s="79"/>
      <c r="BP46" s="48"/>
      <c r="BQ46" s="48"/>
    </row>
    <row r="47" spans="1:69" ht="15.75" customHeight="1" x14ac:dyDescent="0.4">
      <c r="A47" s="92" t="s">
        <v>222</v>
      </c>
      <c r="B47" s="93"/>
      <c r="C47" s="93"/>
      <c r="D47" s="87"/>
      <c r="E47" s="87"/>
      <c r="F47" s="97"/>
      <c r="G47" s="48"/>
      <c r="H47" s="87"/>
      <c r="I47" s="87"/>
      <c r="J47" s="87"/>
      <c r="K47" s="87"/>
      <c r="L47" s="97"/>
      <c r="M47" s="48"/>
      <c r="N47" s="87"/>
      <c r="O47" s="87"/>
      <c r="P47" s="87"/>
      <c r="Q47" s="97"/>
      <c r="R47" s="97"/>
      <c r="S47" s="48"/>
      <c r="T47" s="98"/>
      <c r="U47" s="87"/>
      <c r="V47" s="87"/>
      <c r="W47" s="87"/>
      <c r="X47" s="87"/>
      <c r="Y47" s="48"/>
      <c r="Z47" s="98"/>
      <c r="AA47" s="87"/>
      <c r="AB47" s="87"/>
      <c r="AC47" s="87"/>
      <c r="AD47" s="87"/>
      <c r="AE47" s="48"/>
      <c r="AF47" s="87"/>
      <c r="AG47" s="87"/>
      <c r="AH47" s="87"/>
      <c r="AI47" s="97"/>
      <c r="AJ47" s="97"/>
      <c r="AK47" s="48"/>
      <c r="AL47" s="98"/>
      <c r="AM47" s="87"/>
      <c r="AN47" s="87"/>
      <c r="AO47" s="87"/>
      <c r="AP47" s="87"/>
      <c r="AQ47" s="48"/>
      <c r="AR47" s="87"/>
      <c r="AS47" s="87"/>
      <c r="AT47" s="87"/>
      <c r="AU47" s="87"/>
      <c r="AV47" s="97"/>
      <c r="AW47" s="90"/>
      <c r="AX47" s="87"/>
      <c r="AY47" s="87"/>
      <c r="AZ47" s="87"/>
      <c r="BA47" s="87"/>
      <c r="BB47" s="97"/>
      <c r="BC47" s="90"/>
      <c r="BD47" s="87"/>
      <c r="BE47" s="87"/>
      <c r="BF47" s="87"/>
      <c r="BG47" s="87"/>
      <c r="BH47" s="97"/>
      <c r="BI47" s="90"/>
      <c r="BJ47" s="87"/>
      <c r="BK47" s="87"/>
      <c r="BL47" s="87"/>
      <c r="BM47" s="87"/>
      <c r="BN47" s="99"/>
      <c r="BO47" s="79"/>
      <c r="BP47" s="48"/>
      <c r="BQ47" s="48"/>
    </row>
    <row r="48" spans="1:69" ht="15.75" customHeight="1" x14ac:dyDescent="0.5">
      <c r="A48" s="92" t="s">
        <v>223</v>
      </c>
      <c r="B48" s="93"/>
      <c r="C48" s="93"/>
      <c r="D48" s="87"/>
      <c r="E48" s="87"/>
      <c r="F48" s="97"/>
      <c r="G48" s="100"/>
      <c r="H48" s="87"/>
      <c r="I48" s="87"/>
      <c r="J48" s="87"/>
      <c r="K48" s="87"/>
      <c r="L48" s="97"/>
      <c r="M48" s="48"/>
      <c r="N48" s="87"/>
      <c r="O48" s="87"/>
      <c r="P48" s="87"/>
      <c r="Q48" s="97"/>
      <c r="R48" s="97"/>
      <c r="S48" s="48"/>
      <c r="T48" s="98"/>
      <c r="U48" s="87"/>
      <c r="V48" s="87"/>
      <c r="W48" s="87"/>
      <c r="X48" s="87"/>
      <c r="Y48" s="48"/>
      <c r="Z48" s="98"/>
      <c r="AA48" s="87"/>
      <c r="AB48" s="87"/>
      <c r="AC48" s="87"/>
      <c r="AD48" s="87"/>
      <c r="AE48" s="48"/>
      <c r="AF48" s="87"/>
      <c r="AG48" s="87"/>
      <c r="AH48" s="87"/>
      <c r="AI48" s="97"/>
      <c r="AJ48" s="97"/>
      <c r="AK48" s="48"/>
      <c r="AL48" s="98"/>
      <c r="AM48" s="87"/>
      <c r="AN48" s="87"/>
      <c r="AO48" s="87"/>
      <c r="AP48" s="87"/>
      <c r="AQ48" s="48"/>
      <c r="AR48" s="87"/>
      <c r="AS48" s="87"/>
      <c r="AT48" s="87"/>
      <c r="AU48" s="87"/>
      <c r="AV48" s="97"/>
      <c r="AW48" s="48"/>
      <c r="AX48" s="87"/>
      <c r="AY48" s="87"/>
      <c r="AZ48" s="87"/>
      <c r="BA48" s="87"/>
      <c r="BB48" s="97"/>
      <c r="BC48" s="48"/>
      <c r="BD48" s="87"/>
      <c r="BE48" s="87"/>
      <c r="BF48" s="87"/>
      <c r="BG48" s="87"/>
      <c r="BH48" s="97"/>
      <c r="BI48" s="48"/>
      <c r="BJ48" s="87"/>
      <c r="BK48" s="87"/>
      <c r="BL48" s="87"/>
      <c r="BM48" s="87"/>
      <c r="BN48" s="99"/>
      <c r="BO48" s="79"/>
      <c r="BP48" s="48"/>
      <c r="BQ48" s="48"/>
    </row>
    <row r="49" spans="1:69" ht="15.75" customHeight="1" x14ac:dyDescent="0.4">
      <c r="A49" s="92" t="s">
        <v>224</v>
      </c>
      <c r="B49" s="93"/>
      <c r="C49" s="93"/>
      <c r="D49" s="87"/>
      <c r="E49" s="87"/>
      <c r="F49" s="97"/>
      <c r="G49" s="48"/>
      <c r="H49" s="87"/>
      <c r="I49" s="87"/>
      <c r="J49" s="87"/>
      <c r="K49" s="87"/>
      <c r="L49" s="97"/>
      <c r="M49" s="48"/>
      <c r="N49" s="87"/>
      <c r="O49" s="87"/>
      <c r="P49" s="87"/>
      <c r="Q49" s="97"/>
      <c r="R49" s="97"/>
      <c r="S49" s="48"/>
      <c r="T49" s="98"/>
      <c r="U49" s="87"/>
      <c r="V49" s="87"/>
      <c r="W49" s="87"/>
      <c r="X49" s="87"/>
      <c r="Y49" s="48"/>
      <c r="Z49" s="98"/>
      <c r="AA49" s="87"/>
      <c r="AB49" s="87"/>
      <c r="AC49" s="87"/>
      <c r="AD49" s="87"/>
      <c r="AE49" s="48"/>
      <c r="AF49" s="87"/>
      <c r="AG49" s="87"/>
      <c r="AH49" s="87"/>
      <c r="AI49" s="97"/>
      <c r="AJ49" s="97"/>
      <c r="AK49" s="48"/>
      <c r="AL49" s="98"/>
      <c r="AM49" s="87"/>
      <c r="AN49" s="87"/>
      <c r="AO49" s="87"/>
      <c r="AP49" s="87"/>
      <c r="AQ49" s="48"/>
      <c r="AR49" s="87"/>
      <c r="AS49" s="87"/>
      <c r="AT49" s="87"/>
      <c r="AU49" s="87"/>
      <c r="AV49" s="97"/>
      <c r="AW49" s="90"/>
      <c r="AX49" s="87"/>
      <c r="AY49" s="87"/>
      <c r="AZ49" s="87"/>
      <c r="BA49" s="87"/>
      <c r="BB49" s="97"/>
      <c r="BC49" s="90"/>
      <c r="BD49" s="87"/>
      <c r="BE49" s="87"/>
      <c r="BF49" s="87"/>
      <c r="BG49" s="87"/>
      <c r="BH49" s="97"/>
      <c r="BI49" s="90"/>
      <c r="BJ49" s="87"/>
      <c r="BK49" s="87"/>
      <c r="BL49" s="87"/>
      <c r="BM49" s="87"/>
      <c r="BN49" s="99"/>
      <c r="BO49" s="79"/>
      <c r="BP49" s="48"/>
      <c r="BQ49" s="48"/>
    </row>
    <row r="50" spans="1:69" ht="15.75" customHeight="1" x14ac:dyDescent="0.5">
      <c r="A50" s="92" t="s">
        <v>225</v>
      </c>
      <c r="B50" s="93"/>
      <c r="C50" s="93"/>
      <c r="D50" s="87"/>
      <c r="E50" s="87"/>
      <c r="F50" s="97"/>
      <c r="G50" s="100"/>
      <c r="H50" s="87"/>
      <c r="I50" s="87"/>
      <c r="J50" s="87"/>
      <c r="K50" s="87"/>
      <c r="L50" s="97"/>
      <c r="M50" s="48"/>
      <c r="N50" s="87"/>
      <c r="O50" s="87"/>
      <c r="P50" s="87"/>
      <c r="Q50" s="97"/>
      <c r="R50" s="97"/>
      <c r="S50" s="48"/>
      <c r="T50" s="98"/>
      <c r="U50" s="87"/>
      <c r="V50" s="87"/>
      <c r="W50" s="87"/>
      <c r="X50" s="87"/>
      <c r="Y50" s="48"/>
      <c r="Z50" s="98"/>
      <c r="AA50" s="87"/>
      <c r="AB50" s="87"/>
      <c r="AC50" s="87"/>
      <c r="AD50" s="87"/>
      <c r="AE50" s="48"/>
      <c r="AF50" s="87"/>
      <c r="AG50" s="87"/>
      <c r="AH50" s="87"/>
      <c r="AI50" s="97"/>
      <c r="AJ50" s="97"/>
      <c r="AK50" s="48"/>
      <c r="AL50" s="98"/>
      <c r="AM50" s="87"/>
      <c r="AN50" s="87"/>
      <c r="AO50" s="87"/>
      <c r="AP50" s="87"/>
      <c r="AQ50" s="48"/>
      <c r="AR50" s="87"/>
      <c r="AS50" s="87"/>
      <c r="AT50" s="87"/>
      <c r="AU50" s="87"/>
      <c r="AV50" s="97"/>
      <c r="AW50" s="48"/>
      <c r="AX50" s="87"/>
      <c r="AY50" s="87"/>
      <c r="AZ50" s="87"/>
      <c r="BA50" s="87"/>
      <c r="BB50" s="97"/>
      <c r="BC50" s="48"/>
      <c r="BD50" s="87"/>
      <c r="BE50" s="87"/>
      <c r="BF50" s="87"/>
      <c r="BG50" s="87"/>
      <c r="BH50" s="97"/>
      <c r="BI50" s="48"/>
      <c r="BJ50" s="87"/>
      <c r="BK50" s="87"/>
      <c r="BL50" s="87"/>
      <c r="BM50" s="87"/>
      <c r="BN50" s="99"/>
      <c r="BO50" s="79"/>
      <c r="BP50" s="48"/>
      <c r="BQ50" s="48"/>
    </row>
    <row r="51" spans="1:69" ht="15.75" customHeight="1" x14ac:dyDescent="0.4">
      <c r="A51" s="92" t="s">
        <v>226</v>
      </c>
      <c r="B51" s="93"/>
      <c r="C51" s="93"/>
      <c r="D51" s="87"/>
      <c r="E51" s="87"/>
      <c r="F51" s="97"/>
      <c r="G51" s="48"/>
      <c r="H51" s="87"/>
      <c r="I51" s="87"/>
      <c r="J51" s="87"/>
      <c r="K51" s="87"/>
      <c r="L51" s="97"/>
      <c r="M51" s="48"/>
      <c r="N51" s="87"/>
      <c r="O51" s="87"/>
      <c r="P51" s="87"/>
      <c r="Q51" s="97"/>
      <c r="R51" s="97"/>
      <c r="S51" s="48"/>
      <c r="T51" s="98"/>
      <c r="U51" s="87"/>
      <c r="V51" s="87"/>
      <c r="W51" s="87"/>
      <c r="X51" s="87"/>
      <c r="Y51" s="48"/>
      <c r="Z51" s="98"/>
      <c r="AA51" s="87"/>
      <c r="AB51" s="87"/>
      <c r="AC51" s="87"/>
      <c r="AD51" s="87"/>
      <c r="AE51" s="48"/>
      <c r="AF51" s="87"/>
      <c r="AG51" s="87"/>
      <c r="AH51" s="87"/>
      <c r="AI51" s="97"/>
      <c r="AJ51" s="97"/>
      <c r="AK51" s="48"/>
      <c r="AL51" s="98"/>
      <c r="AM51" s="87"/>
      <c r="AN51" s="87"/>
      <c r="AO51" s="87"/>
      <c r="AP51" s="87"/>
      <c r="AQ51" s="48"/>
      <c r="AR51" s="87"/>
      <c r="AS51" s="87"/>
      <c r="AT51" s="87"/>
      <c r="AU51" s="87"/>
      <c r="AV51" s="97"/>
      <c r="AW51" s="90"/>
      <c r="AX51" s="87"/>
      <c r="AY51" s="87"/>
      <c r="AZ51" s="87"/>
      <c r="BA51" s="87"/>
      <c r="BB51" s="97"/>
      <c r="BC51" s="90"/>
      <c r="BD51" s="87"/>
      <c r="BE51" s="87"/>
      <c r="BF51" s="87"/>
      <c r="BG51" s="87"/>
      <c r="BH51" s="97"/>
      <c r="BI51" s="90"/>
      <c r="BJ51" s="87"/>
      <c r="BK51" s="87"/>
      <c r="BL51" s="87"/>
      <c r="BM51" s="87"/>
      <c r="BN51" s="99"/>
      <c r="BO51" s="79"/>
      <c r="BP51" s="48"/>
      <c r="BQ51" s="48"/>
    </row>
    <row r="52" spans="1:69" ht="15.75" customHeight="1" x14ac:dyDescent="0.5">
      <c r="A52" s="92" t="s">
        <v>227</v>
      </c>
      <c r="B52" s="93"/>
      <c r="C52" s="93"/>
      <c r="D52" s="87"/>
      <c r="E52" s="87"/>
      <c r="F52" s="97"/>
      <c r="G52" s="100"/>
      <c r="H52" s="87"/>
      <c r="I52" s="87"/>
      <c r="J52" s="87"/>
      <c r="K52" s="87"/>
      <c r="L52" s="97"/>
      <c r="M52" s="48"/>
      <c r="N52" s="87"/>
      <c r="O52" s="87"/>
      <c r="P52" s="87"/>
      <c r="Q52" s="97"/>
      <c r="R52" s="97"/>
      <c r="S52" s="48"/>
      <c r="T52" s="98"/>
      <c r="U52" s="87"/>
      <c r="V52" s="87"/>
      <c r="W52" s="87"/>
      <c r="X52" s="87"/>
      <c r="Y52" s="48"/>
      <c r="Z52" s="98"/>
      <c r="AA52" s="87"/>
      <c r="AB52" s="87"/>
      <c r="AC52" s="87"/>
      <c r="AD52" s="87"/>
      <c r="AE52" s="48"/>
      <c r="AF52" s="87"/>
      <c r="AG52" s="87"/>
      <c r="AH52" s="87"/>
      <c r="AI52" s="97"/>
      <c r="AJ52" s="97"/>
      <c r="AK52" s="48"/>
      <c r="AL52" s="98"/>
      <c r="AM52" s="87"/>
      <c r="AN52" s="87"/>
      <c r="AO52" s="87"/>
      <c r="AP52" s="87"/>
      <c r="AQ52" s="48"/>
      <c r="AR52" s="87"/>
      <c r="AS52" s="87"/>
      <c r="AT52" s="87"/>
      <c r="AU52" s="87"/>
      <c r="AV52" s="97"/>
      <c r="AW52" s="48"/>
      <c r="AX52" s="87"/>
      <c r="AY52" s="87"/>
      <c r="AZ52" s="87"/>
      <c r="BA52" s="87"/>
      <c r="BB52" s="97"/>
      <c r="BC52" s="48"/>
      <c r="BD52" s="87"/>
      <c r="BE52" s="87"/>
      <c r="BF52" s="87"/>
      <c r="BG52" s="87"/>
      <c r="BH52" s="97"/>
      <c r="BI52" s="48"/>
      <c r="BJ52" s="87"/>
      <c r="BK52" s="87"/>
      <c r="BL52" s="87"/>
      <c r="BM52" s="87"/>
      <c r="BN52" s="99"/>
      <c r="BO52" s="79"/>
      <c r="BP52" s="48"/>
      <c r="BQ52" s="48"/>
    </row>
    <row r="53" spans="1:69" ht="15.75" customHeight="1" x14ac:dyDescent="0.4">
      <c r="A53" s="92" t="s">
        <v>228</v>
      </c>
      <c r="B53" s="93"/>
      <c r="C53" s="93"/>
      <c r="D53" s="87"/>
      <c r="E53" s="87"/>
      <c r="F53" s="97"/>
      <c r="G53" s="48"/>
      <c r="H53" s="87"/>
      <c r="I53" s="87"/>
      <c r="J53" s="87"/>
      <c r="K53" s="87"/>
      <c r="L53" s="97"/>
      <c r="M53" s="48"/>
      <c r="N53" s="87"/>
      <c r="O53" s="87"/>
      <c r="P53" s="87"/>
      <c r="Q53" s="97"/>
      <c r="R53" s="97"/>
      <c r="S53" s="48"/>
      <c r="T53" s="98"/>
      <c r="U53" s="87"/>
      <c r="V53" s="87"/>
      <c r="W53" s="87"/>
      <c r="X53" s="87"/>
      <c r="Y53" s="48"/>
      <c r="Z53" s="98"/>
      <c r="AA53" s="87"/>
      <c r="AB53" s="87"/>
      <c r="AC53" s="87"/>
      <c r="AD53" s="87"/>
      <c r="AE53" s="48"/>
      <c r="AF53" s="87"/>
      <c r="AG53" s="87"/>
      <c r="AH53" s="87"/>
      <c r="AI53" s="97"/>
      <c r="AJ53" s="97"/>
      <c r="AK53" s="48"/>
      <c r="AL53" s="98"/>
      <c r="AM53" s="87"/>
      <c r="AN53" s="87"/>
      <c r="AO53" s="87"/>
      <c r="AP53" s="87"/>
      <c r="AQ53" s="48"/>
      <c r="AR53" s="87"/>
      <c r="AS53" s="87"/>
      <c r="AT53" s="87"/>
      <c r="AU53" s="87"/>
      <c r="AV53" s="97"/>
      <c r="AW53" s="90"/>
      <c r="AX53" s="87"/>
      <c r="AY53" s="87"/>
      <c r="AZ53" s="87"/>
      <c r="BA53" s="87"/>
      <c r="BB53" s="97"/>
      <c r="BC53" s="90"/>
      <c r="BD53" s="87"/>
      <c r="BE53" s="87"/>
      <c r="BF53" s="87"/>
      <c r="BG53" s="87"/>
      <c r="BH53" s="97"/>
      <c r="BI53" s="90"/>
      <c r="BJ53" s="87"/>
      <c r="BK53" s="87"/>
      <c r="BL53" s="87"/>
      <c r="BM53" s="87"/>
      <c r="BN53" s="99"/>
      <c r="BO53" s="79"/>
      <c r="BP53" s="48"/>
      <c r="BQ53" s="48"/>
    </row>
    <row r="54" spans="1:69" ht="15.75" customHeight="1" x14ac:dyDescent="0.5">
      <c r="A54" s="92" t="s">
        <v>229</v>
      </c>
      <c r="B54" s="93"/>
      <c r="C54" s="93"/>
      <c r="D54" s="87"/>
      <c r="E54" s="87"/>
      <c r="F54" s="97"/>
      <c r="G54" s="100"/>
      <c r="H54" s="87"/>
      <c r="I54" s="87"/>
      <c r="J54" s="87"/>
      <c r="K54" s="87"/>
      <c r="L54" s="97"/>
      <c r="M54" s="48"/>
      <c r="N54" s="87"/>
      <c r="O54" s="87"/>
      <c r="P54" s="87"/>
      <c r="Q54" s="97"/>
      <c r="R54" s="97"/>
      <c r="S54" s="48"/>
      <c r="T54" s="98"/>
      <c r="U54" s="87"/>
      <c r="V54" s="87"/>
      <c r="W54" s="87"/>
      <c r="X54" s="87"/>
      <c r="Y54" s="48"/>
      <c r="Z54" s="98"/>
      <c r="AA54" s="87"/>
      <c r="AB54" s="87"/>
      <c r="AC54" s="87"/>
      <c r="AD54" s="87"/>
      <c r="AE54" s="48"/>
      <c r="AF54" s="87"/>
      <c r="AG54" s="87"/>
      <c r="AH54" s="87"/>
      <c r="AI54" s="97"/>
      <c r="AJ54" s="97"/>
      <c r="AK54" s="48"/>
      <c r="AL54" s="98"/>
      <c r="AM54" s="87"/>
      <c r="AN54" s="87"/>
      <c r="AO54" s="87"/>
      <c r="AP54" s="87"/>
      <c r="AQ54" s="48"/>
      <c r="AR54" s="87"/>
      <c r="AS54" s="87"/>
      <c r="AT54" s="87"/>
      <c r="AU54" s="87"/>
      <c r="AV54" s="97"/>
      <c r="AW54" s="48"/>
      <c r="AX54" s="87"/>
      <c r="AY54" s="87"/>
      <c r="AZ54" s="87"/>
      <c r="BA54" s="87"/>
      <c r="BB54" s="97"/>
      <c r="BC54" s="48"/>
      <c r="BD54" s="87"/>
      <c r="BE54" s="87"/>
      <c r="BF54" s="87"/>
      <c r="BG54" s="87"/>
      <c r="BH54" s="97"/>
      <c r="BI54" s="48"/>
      <c r="BJ54" s="87"/>
      <c r="BK54" s="87"/>
      <c r="BL54" s="87"/>
      <c r="BM54" s="87"/>
      <c r="BN54" s="99"/>
      <c r="BO54" s="79"/>
      <c r="BP54" s="48"/>
      <c r="BQ54" s="48"/>
    </row>
    <row r="55" spans="1:69" ht="15.75" customHeight="1" x14ac:dyDescent="0.4">
      <c r="A55" s="92" t="s">
        <v>230</v>
      </c>
      <c r="B55" s="93"/>
      <c r="C55" s="93"/>
      <c r="D55" s="87"/>
      <c r="E55" s="87"/>
      <c r="F55" s="97"/>
      <c r="G55" s="48"/>
      <c r="H55" s="87"/>
      <c r="I55" s="87"/>
      <c r="J55" s="87"/>
      <c r="K55" s="87"/>
      <c r="L55" s="97"/>
      <c r="M55" s="48"/>
      <c r="N55" s="87"/>
      <c r="O55" s="87"/>
      <c r="P55" s="87"/>
      <c r="Q55" s="97"/>
      <c r="R55" s="97"/>
      <c r="S55" s="48"/>
      <c r="T55" s="98"/>
      <c r="U55" s="87"/>
      <c r="V55" s="87"/>
      <c r="W55" s="87"/>
      <c r="X55" s="87"/>
      <c r="Y55" s="48"/>
      <c r="Z55" s="98"/>
      <c r="AA55" s="87"/>
      <c r="AB55" s="87"/>
      <c r="AC55" s="87"/>
      <c r="AD55" s="87"/>
      <c r="AE55" s="48"/>
      <c r="AF55" s="87"/>
      <c r="AG55" s="87"/>
      <c r="AH55" s="87"/>
      <c r="AI55" s="97"/>
      <c r="AJ55" s="97"/>
      <c r="AK55" s="48"/>
      <c r="AL55" s="98"/>
      <c r="AM55" s="87"/>
      <c r="AN55" s="87"/>
      <c r="AO55" s="87"/>
      <c r="AP55" s="87"/>
      <c r="AQ55" s="48"/>
      <c r="AR55" s="87"/>
      <c r="AS55" s="87"/>
      <c r="AT55" s="87"/>
      <c r="AU55" s="87"/>
      <c r="AV55" s="97"/>
      <c r="AW55" s="90"/>
      <c r="AX55" s="87"/>
      <c r="AY55" s="87"/>
      <c r="AZ55" s="87"/>
      <c r="BA55" s="87"/>
      <c r="BB55" s="97"/>
      <c r="BC55" s="90"/>
      <c r="BD55" s="87"/>
      <c r="BE55" s="87"/>
      <c r="BF55" s="87"/>
      <c r="BG55" s="87"/>
      <c r="BH55" s="97"/>
      <c r="BI55" s="90"/>
      <c r="BJ55" s="87"/>
      <c r="BK55" s="87"/>
      <c r="BL55" s="87"/>
      <c r="BM55" s="87"/>
      <c r="BN55" s="99"/>
      <c r="BO55" s="79"/>
      <c r="BP55" s="48"/>
      <c r="BQ55" s="48"/>
    </row>
    <row r="56" spans="1:69" ht="15.75" customHeight="1" x14ac:dyDescent="0.5">
      <c r="A56" s="92" t="s">
        <v>231</v>
      </c>
      <c r="B56" s="93"/>
      <c r="C56" s="93"/>
      <c r="D56" s="87"/>
      <c r="E56" s="87"/>
      <c r="F56" s="97"/>
      <c r="G56" s="100"/>
      <c r="H56" s="87"/>
      <c r="I56" s="87"/>
      <c r="J56" s="87"/>
      <c r="K56" s="87"/>
      <c r="L56" s="97"/>
      <c r="M56" s="48"/>
      <c r="N56" s="87"/>
      <c r="O56" s="87"/>
      <c r="P56" s="87"/>
      <c r="Q56" s="97"/>
      <c r="R56" s="97"/>
      <c r="S56" s="48"/>
      <c r="T56" s="98"/>
      <c r="U56" s="87"/>
      <c r="V56" s="87"/>
      <c r="W56" s="87"/>
      <c r="X56" s="87"/>
      <c r="Y56" s="48"/>
      <c r="Z56" s="98"/>
      <c r="AA56" s="87"/>
      <c r="AB56" s="87"/>
      <c r="AC56" s="87"/>
      <c r="AD56" s="87"/>
      <c r="AE56" s="48"/>
      <c r="AF56" s="87"/>
      <c r="AG56" s="87"/>
      <c r="AH56" s="87"/>
      <c r="AI56" s="97"/>
      <c r="AJ56" s="97"/>
      <c r="AK56" s="48"/>
      <c r="AL56" s="98"/>
      <c r="AM56" s="87"/>
      <c r="AN56" s="87"/>
      <c r="AO56" s="87"/>
      <c r="AP56" s="87"/>
      <c r="AQ56" s="48"/>
      <c r="AR56" s="87"/>
      <c r="AS56" s="87"/>
      <c r="AT56" s="87"/>
      <c r="AU56" s="87"/>
      <c r="AV56" s="97"/>
      <c r="AW56" s="48"/>
      <c r="AX56" s="87"/>
      <c r="AY56" s="87"/>
      <c r="AZ56" s="87"/>
      <c r="BA56" s="87"/>
      <c r="BB56" s="97"/>
      <c r="BC56" s="48"/>
      <c r="BD56" s="87"/>
      <c r="BE56" s="87"/>
      <c r="BF56" s="87"/>
      <c r="BG56" s="87"/>
      <c r="BH56" s="97"/>
      <c r="BI56" s="48"/>
      <c r="BJ56" s="87"/>
      <c r="BK56" s="87"/>
      <c r="BL56" s="87"/>
      <c r="BM56" s="87"/>
      <c r="BN56" s="99"/>
      <c r="BO56" s="79"/>
      <c r="BP56" s="48"/>
      <c r="BQ56" s="48"/>
    </row>
    <row r="57" spans="1:69" ht="15.75" customHeight="1" x14ac:dyDescent="0.4">
      <c r="A57" s="92" t="s">
        <v>232</v>
      </c>
      <c r="B57" s="93"/>
      <c r="C57" s="93"/>
      <c r="D57" s="87"/>
      <c r="E57" s="87"/>
      <c r="F57" s="97"/>
      <c r="G57" s="48"/>
      <c r="H57" s="87"/>
      <c r="I57" s="87"/>
      <c r="J57" s="87"/>
      <c r="K57" s="87"/>
      <c r="L57" s="97"/>
      <c r="M57" s="48"/>
      <c r="N57" s="87"/>
      <c r="O57" s="87"/>
      <c r="P57" s="87"/>
      <c r="Q57" s="97"/>
      <c r="R57" s="97"/>
      <c r="S57" s="48"/>
      <c r="T57" s="98"/>
      <c r="U57" s="87"/>
      <c r="V57" s="87"/>
      <c r="W57" s="87"/>
      <c r="X57" s="87"/>
      <c r="Y57" s="48"/>
      <c r="Z57" s="98"/>
      <c r="AA57" s="87"/>
      <c r="AB57" s="87"/>
      <c r="AC57" s="87"/>
      <c r="AD57" s="87"/>
      <c r="AE57" s="48"/>
      <c r="AF57" s="87"/>
      <c r="AG57" s="87"/>
      <c r="AH57" s="87"/>
      <c r="AI57" s="97"/>
      <c r="AJ57" s="97"/>
      <c r="AK57" s="48"/>
      <c r="AL57" s="98"/>
      <c r="AM57" s="87"/>
      <c r="AN57" s="87"/>
      <c r="AO57" s="87"/>
      <c r="AP57" s="87"/>
      <c r="AQ57" s="48"/>
      <c r="AR57" s="87"/>
      <c r="AS57" s="87"/>
      <c r="AT57" s="87"/>
      <c r="AU57" s="87"/>
      <c r="AV57" s="97"/>
      <c r="AW57" s="90"/>
      <c r="AX57" s="87"/>
      <c r="AY57" s="87"/>
      <c r="AZ57" s="87"/>
      <c r="BA57" s="87"/>
      <c r="BB57" s="97"/>
      <c r="BC57" s="90"/>
      <c r="BD57" s="87"/>
      <c r="BE57" s="87"/>
      <c r="BF57" s="87"/>
      <c r="BG57" s="87"/>
      <c r="BH57" s="97"/>
      <c r="BI57" s="90"/>
      <c r="BJ57" s="87"/>
      <c r="BK57" s="87"/>
      <c r="BL57" s="87"/>
      <c r="BM57" s="87"/>
      <c r="BN57" s="99"/>
      <c r="BO57" s="79"/>
      <c r="BP57" s="48"/>
      <c r="BQ57" s="48"/>
    </row>
    <row r="58" spans="1:69" ht="15.75" customHeight="1" x14ac:dyDescent="0.5">
      <c r="A58" s="92" t="s">
        <v>233</v>
      </c>
      <c r="B58" s="93"/>
      <c r="C58" s="93"/>
      <c r="D58" s="87"/>
      <c r="E58" s="87"/>
      <c r="F58" s="97"/>
      <c r="G58" s="100"/>
      <c r="H58" s="87"/>
      <c r="I58" s="87"/>
      <c r="J58" s="87"/>
      <c r="K58" s="87"/>
      <c r="L58" s="97"/>
      <c r="M58" s="48"/>
      <c r="N58" s="87"/>
      <c r="O58" s="87"/>
      <c r="P58" s="87"/>
      <c r="Q58" s="97"/>
      <c r="R58" s="97"/>
      <c r="S58" s="48"/>
      <c r="T58" s="98"/>
      <c r="U58" s="87"/>
      <c r="V58" s="87"/>
      <c r="W58" s="87"/>
      <c r="X58" s="87"/>
      <c r="Y58" s="48"/>
      <c r="Z58" s="98"/>
      <c r="AA58" s="87"/>
      <c r="AB58" s="87"/>
      <c r="AC58" s="87"/>
      <c r="AD58" s="87"/>
      <c r="AE58" s="48"/>
      <c r="AF58" s="87"/>
      <c r="AG58" s="87"/>
      <c r="AH58" s="87"/>
      <c r="AI58" s="97"/>
      <c r="AJ58" s="97"/>
      <c r="AK58" s="48"/>
      <c r="AL58" s="98"/>
      <c r="AM58" s="87"/>
      <c r="AN58" s="87"/>
      <c r="AO58" s="87"/>
      <c r="AP58" s="87"/>
      <c r="AQ58" s="48"/>
      <c r="AR58" s="87"/>
      <c r="AS58" s="87"/>
      <c r="AT58" s="87"/>
      <c r="AU58" s="87"/>
      <c r="AV58" s="97"/>
      <c r="AW58" s="48"/>
      <c r="AX58" s="87"/>
      <c r="AY58" s="87"/>
      <c r="AZ58" s="87"/>
      <c r="BA58" s="87"/>
      <c r="BB58" s="97"/>
      <c r="BC58" s="48"/>
      <c r="BD58" s="87"/>
      <c r="BE58" s="87"/>
      <c r="BF58" s="87"/>
      <c r="BG58" s="87"/>
      <c r="BH58" s="97"/>
      <c r="BI58" s="48"/>
      <c r="BJ58" s="87"/>
      <c r="BK58" s="87"/>
      <c r="BL58" s="87"/>
      <c r="BM58" s="87"/>
      <c r="BN58" s="99"/>
      <c r="BO58" s="79"/>
      <c r="BP58" s="48"/>
      <c r="BQ58" s="48"/>
    </row>
    <row r="59" spans="1:69" ht="15.75" customHeight="1" x14ac:dyDescent="0.4">
      <c r="A59" s="92" t="s">
        <v>234</v>
      </c>
      <c r="B59" s="93"/>
      <c r="C59" s="93"/>
      <c r="D59" s="87"/>
      <c r="E59" s="87"/>
      <c r="F59" s="97"/>
      <c r="G59" s="48"/>
      <c r="H59" s="87"/>
      <c r="I59" s="87"/>
      <c r="J59" s="87"/>
      <c r="K59" s="87"/>
      <c r="L59" s="97"/>
      <c r="M59" s="48"/>
      <c r="N59" s="87"/>
      <c r="O59" s="87"/>
      <c r="P59" s="87"/>
      <c r="Q59" s="97"/>
      <c r="R59" s="97"/>
      <c r="S59" s="48"/>
      <c r="T59" s="98"/>
      <c r="U59" s="87"/>
      <c r="V59" s="87"/>
      <c r="W59" s="87"/>
      <c r="X59" s="87"/>
      <c r="Y59" s="48"/>
      <c r="Z59" s="98"/>
      <c r="AA59" s="87"/>
      <c r="AB59" s="87"/>
      <c r="AC59" s="87"/>
      <c r="AD59" s="87"/>
      <c r="AE59" s="48"/>
      <c r="AF59" s="87"/>
      <c r="AG59" s="87"/>
      <c r="AH59" s="87"/>
      <c r="AI59" s="97"/>
      <c r="AJ59" s="97"/>
      <c r="AK59" s="48"/>
      <c r="AL59" s="98"/>
      <c r="AM59" s="87"/>
      <c r="AN59" s="87"/>
      <c r="AO59" s="87"/>
      <c r="AP59" s="87"/>
      <c r="AQ59" s="48"/>
      <c r="AR59" s="87"/>
      <c r="AS59" s="87"/>
      <c r="AT59" s="87"/>
      <c r="AU59" s="87"/>
      <c r="AV59" s="97"/>
      <c r="AW59" s="90"/>
      <c r="AX59" s="87"/>
      <c r="AY59" s="87"/>
      <c r="AZ59" s="87"/>
      <c r="BA59" s="87"/>
      <c r="BB59" s="97"/>
      <c r="BC59" s="90"/>
      <c r="BD59" s="87"/>
      <c r="BE59" s="87"/>
      <c r="BF59" s="87"/>
      <c r="BG59" s="87"/>
      <c r="BH59" s="97"/>
      <c r="BI59" s="90"/>
      <c r="BJ59" s="87"/>
      <c r="BK59" s="87"/>
      <c r="BL59" s="87"/>
      <c r="BM59" s="87"/>
      <c r="BN59" s="99"/>
      <c r="BO59" s="79"/>
      <c r="BP59" s="48"/>
      <c r="BQ59" s="48"/>
    </row>
    <row r="60" spans="1:69" ht="15.75" customHeight="1" x14ac:dyDescent="0.5">
      <c r="A60" s="92" t="s">
        <v>235</v>
      </c>
      <c r="B60" s="93"/>
      <c r="C60" s="93"/>
      <c r="D60" s="87"/>
      <c r="E60" s="87"/>
      <c r="F60" s="97"/>
      <c r="G60" s="100"/>
      <c r="H60" s="87"/>
      <c r="I60" s="87"/>
      <c r="J60" s="87"/>
      <c r="K60" s="87"/>
      <c r="L60" s="97"/>
      <c r="M60" s="48"/>
      <c r="N60" s="87"/>
      <c r="O60" s="87"/>
      <c r="P60" s="87"/>
      <c r="Q60" s="97"/>
      <c r="R60" s="97"/>
      <c r="S60" s="48"/>
      <c r="T60" s="98"/>
      <c r="U60" s="87"/>
      <c r="V60" s="87"/>
      <c r="W60" s="87"/>
      <c r="X60" s="87"/>
      <c r="Y60" s="48"/>
      <c r="Z60" s="98"/>
      <c r="AA60" s="87"/>
      <c r="AB60" s="87"/>
      <c r="AC60" s="87"/>
      <c r="AD60" s="87"/>
      <c r="AE60" s="48"/>
      <c r="AF60" s="87"/>
      <c r="AG60" s="87"/>
      <c r="AH60" s="87"/>
      <c r="AI60" s="97"/>
      <c r="AJ60" s="97"/>
      <c r="AK60" s="48"/>
      <c r="AL60" s="98"/>
      <c r="AM60" s="87"/>
      <c r="AN60" s="87"/>
      <c r="AO60" s="87"/>
      <c r="AP60" s="87"/>
      <c r="AQ60" s="48"/>
      <c r="AR60" s="87"/>
      <c r="AS60" s="87"/>
      <c r="AT60" s="87"/>
      <c r="AU60" s="87"/>
      <c r="AV60" s="97"/>
      <c r="AW60" s="48"/>
      <c r="AX60" s="87"/>
      <c r="AY60" s="87"/>
      <c r="AZ60" s="87"/>
      <c r="BA60" s="87"/>
      <c r="BB60" s="97"/>
      <c r="BC60" s="48"/>
      <c r="BD60" s="87"/>
      <c r="BE60" s="87"/>
      <c r="BF60" s="87"/>
      <c r="BG60" s="87"/>
      <c r="BH60" s="97"/>
      <c r="BI60" s="48"/>
      <c r="BJ60" s="87"/>
      <c r="BK60" s="87"/>
      <c r="BL60" s="87"/>
      <c r="BM60" s="87"/>
      <c r="BN60" s="99"/>
      <c r="BO60" s="79"/>
      <c r="BP60" s="48"/>
      <c r="BQ60" s="48"/>
    </row>
    <row r="61" spans="1:69" ht="15.75" customHeight="1" x14ac:dyDescent="0.4">
      <c r="A61" s="92" t="s">
        <v>236</v>
      </c>
      <c r="B61" s="93"/>
      <c r="C61" s="93"/>
      <c r="D61" s="87"/>
      <c r="E61" s="87"/>
      <c r="F61" s="97"/>
      <c r="G61" s="48"/>
      <c r="H61" s="87"/>
      <c r="I61" s="87"/>
      <c r="J61" s="87"/>
      <c r="K61" s="87"/>
      <c r="L61" s="97"/>
      <c r="M61" s="48"/>
      <c r="N61" s="87"/>
      <c r="O61" s="87"/>
      <c r="P61" s="87"/>
      <c r="Q61" s="97"/>
      <c r="R61" s="97"/>
      <c r="S61" s="48"/>
      <c r="T61" s="98"/>
      <c r="U61" s="87"/>
      <c r="V61" s="87"/>
      <c r="W61" s="87"/>
      <c r="X61" s="87"/>
      <c r="Y61" s="48"/>
      <c r="Z61" s="98"/>
      <c r="AA61" s="87"/>
      <c r="AB61" s="87"/>
      <c r="AC61" s="87"/>
      <c r="AD61" s="87"/>
      <c r="AE61" s="48"/>
      <c r="AF61" s="87"/>
      <c r="AG61" s="87"/>
      <c r="AH61" s="87"/>
      <c r="AI61" s="97"/>
      <c r="AJ61" s="97"/>
      <c r="AK61" s="48"/>
      <c r="AL61" s="98"/>
      <c r="AM61" s="87"/>
      <c r="AN61" s="87"/>
      <c r="AO61" s="87"/>
      <c r="AP61" s="87"/>
      <c r="AQ61" s="48"/>
      <c r="AR61" s="87"/>
      <c r="AS61" s="87"/>
      <c r="AT61" s="87"/>
      <c r="AU61" s="87"/>
      <c r="AV61" s="97"/>
      <c r="AW61" s="90"/>
      <c r="AX61" s="87"/>
      <c r="AY61" s="87"/>
      <c r="AZ61" s="87"/>
      <c r="BA61" s="87"/>
      <c r="BB61" s="97"/>
      <c r="BC61" s="90"/>
      <c r="BD61" s="87"/>
      <c r="BE61" s="87"/>
      <c r="BF61" s="87"/>
      <c r="BG61" s="87"/>
      <c r="BH61" s="97"/>
      <c r="BI61" s="90"/>
      <c r="BJ61" s="87"/>
      <c r="BK61" s="87"/>
      <c r="BL61" s="87"/>
      <c r="BM61" s="87"/>
      <c r="BN61" s="99"/>
      <c r="BO61" s="79"/>
      <c r="BP61" s="48"/>
      <c r="BQ61" s="48"/>
    </row>
    <row r="62" spans="1:69" ht="15.75" customHeight="1" x14ac:dyDescent="0.5">
      <c r="A62" s="92" t="s">
        <v>237</v>
      </c>
      <c r="B62" s="93"/>
      <c r="C62" s="93"/>
      <c r="D62" s="87"/>
      <c r="E62" s="87"/>
      <c r="F62" s="97"/>
      <c r="G62" s="100"/>
      <c r="H62" s="87"/>
      <c r="I62" s="87"/>
      <c r="J62" s="87"/>
      <c r="K62" s="87"/>
      <c r="L62" s="97"/>
      <c r="M62" s="48"/>
      <c r="N62" s="87"/>
      <c r="O62" s="87"/>
      <c r="P62" s="87"/>
      <c r="Q62" s="97"/>
      <c r="R62" s="97"/>
      <c r="S62" s="48"/>
      <c r="T62" s="98"/>
      <c r="U62" s="87"/>
      <c r="V62" s="87"/>
      <c r="W62" s="87"/>
      <c r="X62" s="87"/>
      <c r="Y62" s="48"/>
      <c r="Z62" s="98"/>
      <c r="AA62" s="87"/>
      <c r="AB62" s="87"/>
      <c r="AC62" s="87"/>
      <c r="AD62" s="87"/>
      <c r="AE62" s="48"/>
      <c r="AF62" s="87"/>
      <c r="AG62" s="87"/>
      <c r="AH62" s="87"/>
      <c r="AI62" s="97"/>
      <c r="AJ62" s="97"/>
      <c r="AK62" s="48"/>
      <c r="AL62" s="98"/>
      <c r="AM62" s="87"/>
      <c r="AN62" s="87"/>
      <c r="AO62" s="87"/>
      <c r="AP62" s="87"/>
      <c r="AQ62" s="48"/>
      <c r="AR62" s="87"/>
      <c r="AS62" s="87"/>
      <c r="AT62" s="87"/>
      <c r="AU62" s="87"/>
      <c r="AV62" s="97"/>
      <c r="AW62" s="48"/>
      <c r="AX62" s="87"/>
      <c r="AY62" s="87"/>
      <c r="AZ62" s="87"/>
      <c r="BA62" s="87"/>
      <c r="BB62" s="97"/>
      <c r="BC62" s="48"/>
      <c r="BD62" s="87"/>
      <c r="BE62" s="87"/>
      <c r="BF62" s="87"/>
      <c r="BG62" s="87"/>
      <c r="BH62" s="97"/>
      <c r="BI62" s="48"/>
      <c r="BJ62" s="87"/>
      <c r="BK62" s="87"/>
      <c r="BL62" s="87"/>
      <c r="BM62" s="87"/>
      <c r="BN62" s="99"/>
      <c r="BO62" s="79"/>
      <c r="BP62" s="48"/>
      <c r="BQ62" s="48"/>
    </row>
    <row r="63" spans="1:69" ht="15.75" customHeight="1" x14ac:dyDescent="0.4">
      <c r="A63" s="92" t="s">
        <v>238</v>
      </c>
      <c r="B63" s="93"/>
      <c r="C63" s="93"/>
      <c r="D63" s="87"/>
      <c r="E63" s="87"/>
      <c r="F63" s="97"/>
      <c r="G63" s="48"/>
      <c r="H63" s="87"/>
      <c r="I63" s="87"/>
      <c r="J63" s="87"/>
      <c r="K63" s="87"/>
      <c r="L63" s="97"/>
      <c r="M63" s="48"/>
      <c r="N63" s="87"/>
      <c r="O63" s="87"/>
      <c r="P63" s="87"/>
      <c r="Q63" s="97"/>
      <c r="R63" s="97"/>
      <c r="S63" s="48"/>
      <c r="T63" s="98"/>
      <c r="U63" s="87"/>
      <c r="V63" s="87"/>
      <c r="W63" s="87"/>
      <c r="X63" s="87"/>
      <c r="Y63" s="48"/>
      <c r="Z63" s="98"/>
      <c r="AA63" s="87"/>
      <c r="AB63" s="87"/>
      <c r="AC63" s="87"/>
      <c r="AD63" s="87"/>
      <c r="AE63" s="48"/>
      <c r="AF63" s="87"/>
      <c r="AG63" s="87"/>
      <c r="AH63" s="87"/>
      <c r="AI63" s="97"/>
      <c r="AJ63" s="97"/>
      <c r="AK63" s="48"/>
      <c r="AL63" s="98"/>
      <c r="AM63" s="87"/>
      <c r="AN63" s="87"/>
      <c r="AO63" s="87"/>
      <c r="AP63" s="87"/>
      <c r="AQ63" s="48"/>
      <c r="AR63" s="87"/>
      <c r="AS63" s="87"/>
      <c r="AT63" s="87"/>
      <c r="AU63" s="87"/>
      <c r="AV63" s="97"/>
      <c r="AW63" s="90"/>
      <c r="AX63" s="87"/>
      <c r="AY63" s="87"/>
      <c r="AZ63" s="87"/>
      <c r="BA63" s="87"/>
      <c r="BB63" s="97"/>
      <c r="BC63" s="90"/>
      <c r="BD63" s="87"/>
      <c r="BE63" s="87"/>
      <c r="BF63" s="87"/>
      <c r="BG63" s="87"/>
      <c r="BH63" s="97"/>
      <c r="BI63" s="90"/>
      <c r="BJ63" s="87"/>
      <c r="BK63" s="87"/>
      <c r="BL63" s="87"/>
      <c r="BM63" s="87"/>
      <c r="BN63" s="99"/>
      <c r="BO63" s="79"/>
      <c r="BP63" s="48"/>
      <c r="BQ63" s="48"/>
    </row>
    <row r="64" spans="1:69" ht="15.75" customHeight="1" x14ac:dyDescent="0.5">
      <c r="A64" s="92" t="s">
        <v>239</v>
      </c>
      <c r="B64" s="93"/>
      <c r="C64" s="93"/>
      <c r="D64" s="87"/>
      <c r="E64" s="87"/>
      <c r="F64" s="97"/>
      <c r="G64" s="100"/>
      <c r="H64" s="87"/>
      <c r="I64" s="87"/>
      <c r="J64" s="87"/>
      <c r="K64" s="87"/>
      <c r="L64" s="97"/>
      <c r="M64" s="48"/>
      <c r="N64" s="87"/>
      <c r="O64" s="87"/>
      <c r="P64" s="87"/>
      <c r="Q64" s="97"/>
      <c r="R64" s="97"/>
      <c r="S64" s="48"/>
      <c r="T64" s="98"/>
      <c r="U64" s="87"/>
      <c r="V64" s="87"/>
      <c r="W64" s="87"/>
      <c r="X64" s="87"/>
      <c r="Y64" s="48"/>
      <c r="Z64" s="98"/>
      <c r="AA64" s="87"/>
      <c r="AB64" s="87"/>
      <c r="AC64" s="87"/>
      <c r="AD64" s="87"/>
      <c r="AE64" s="48"/>
      <c r="AF64" s="87"/>
      <c r="AG64" s="87"/>
      <c r="AH64" s="87"/>
      <c r="AI64" s="97"/>
      <c r="AJ64" s="97"/>
      <c r="AK64" s="48"/>
      <c r="AL64" s="98"/>
      <c r="AM64" s="87"/>
      <c r="AN64" s="87"/>
      <c r="AO64" s="87"/>
      <c r="AP64" s="87"/>
      <c r="AQ64" s="48"/>
      <c r="AR64" s="87"/>
      <c r="AS64" s="87"/>
      <c r="AT64" s="87"/>
      <c r="AU64" s="87"/>
      <c r="AV64" s="97"/>
      <c r="AW64" s="48"/>
      <c r="AX64" s="87"/>
      <c r="AY64" s="87"/>
      <c r="AZ64" s="87"/>
      <c r="BA64" s="87"/>
      <c r="BB64" s="97"/>
      <c r="BC64" s="48"/>
      <c r="BD64" s="87"/>
      <c r="BE64" s="87"/>
      <c r="BF64" s="87"/>
      <c r="BG64" s="87"/>
      <c r="BH64" s="97"/>
      <c r="BI64" s="48"/>
      <c r="BJ64" s="87"/>
      <c r="BK64" s="87"/>
      <c r="BL64" s="87"/>
      <c r="BM64" s="87"/>
      <c r="BN64" s="99"/>
      <c r="BO64" s="79"/>
      <c r="BP64" s="48"/>
      <c r="BQ64" s="48"/>
    </row>
    <row r="65" spans="1:69" ht="15.75" customHeight="1" x14ac:dyDescent="0.4">
      <c r="A65" s="92" t="s">
        <v>240</v>
      </c>
      <c r="B65" s="93"/>
      <c r="C65" s="93"/>
      <c r="D65" s="87"/>
      <c r="E65" s="87"/>
      <c r="F65" s="97"/>
      <c r="G65" s="48"/>
      <c r="H65" s="87"/>
      <c r="I65" s="87"/>
      <c r="J65" s="87"/>
      <c r="K65" s="87"/>
      <c r="L65" s="97"/>
      <c r="M65" s="48"/>
      <c r="N65" s="87"/>
      <c r="O65" s="87"/>
      <c r="P65" s="87"/>
      <c r="Q65" s="97"/>
      <c r="R65" s="97"/>
      <c r="S65" s="48"/>
      <c r="T65" s="98"/>
      <c r="U65" s="87"/>
      <c r="V65" s="87"/>
      <c r="W65" s="87"/>
      <c r="X65" s="87"/>
      <c r="Y65" s="48"/>
      <c r="Z65" s="98"/>
      <c r="AA65" s="87"/>
      <c r="AB65" s="87"/>
      <c r="AC65" s="87"/>
      <c r="AD65" s="87"/>
      <c r="AE65" s="48"/>
      <c r="AF65" s="87"/>
      <c r="AG65" s="87"/>
      <c r="AH65" s="87"/>
      <c r="AI65" s="97"/>
      <c r="AJ65" s="97"/>
      <c r="AK65" s="48"/>
      <c r="AL65" s="98"/>
      <c r="AM65" s="87"/>
      <c r="AN65" s="87"/>
      <c r="AO65" s="87"/>
      <c r="AP65" s="87"/>
      <c r="AQ65" s="48"/>
      <c r="AR65" s="87"/>
      <c r="AS65" s="87"/>
      <c r="AT65" s="87"/>
      <c r="AU65" s="87"/>
      <c r="AV65" s="97"/>
      <c r="AW65" s="90"/>
      <c r="AX65" s="87"/>
      <c r="AY65" s="87"/>
      <c r="AZ65" s="87"/>
      <c r="BA65" s="87"/>
      <c r="BB65" s="97"/>
      <c r="BC65" s="90"/>
      <c r="BD65" s="87"/>
      <c r="BE65" s="87"/>
      <c r="BF65" s="87"/>
      <c r="BG65" s="87"/>
      <c r="BH65" s="97"/>
      <c r="BI65" s="90"/>
      <c r="BJ65" s="87"/>
      <c r="BK65" s="87"/>
      <c r="BL65" s="87"/>
      <c r="BM65" s="87"/>
      <c r="BN65" s="99"/>
      <c r="BO65" s="79"/>
      <c r="BP65" s="48"/>
      <c r="BQ65" s="48"/>
    </row>
    <row r="66" spans="1:69" ht="15.75" customHeight="1" x14ac:dyDescent="0.5">
      <c r="A66" s="92" t="s">
        <v>241</v>
      </c>
      <c r="B66" s="93"/>
      <c r="C66" s="93"/>
      <c r="D66" s="87"/>
      <c r="E66" s="87"/>
      <c r="F66" s="97"/>
      <c r="G66" s="100"/>
      <c r="H66" s="87"/>
      <c r="I66" s="87"/>
      <c r="J66" s="87"/>
      <c r="K66" s="87"/>
      <c r="L66" s="97"/>
      <c r="M66" s="48"/>
      <c r="N66" s="87"/>
      <c r="O66" s="87"/>
      <c r="P66" s="87"/>
      <c r="Q66" s="97"/>
      <c r="R66" s="97"/>
      <c r="S66" s="48"/>
      <c r="T66" s="98"/>
      <c r="U66" s="87"/>
      <c r="V66" s="87"/>
      <c r="W66" s="87"/>
      <c r="X66" s="87"/>
      <c r="Y66" s="48"/>
      <c r="Z66" s="98"/>
      <c r="AA66" s="87"/>
      <c r="AB66" s="87"/>
      <c r="AC66" s="87"/>
      <c r="AD66" s="87"/>
      <c r="AE66" s="48"/>
      <c r="AF66" s="87"/>
      <c r="AG66" s="87"/>
      <c r="AH66" s="87"/>
      <c r="AI66" s="97"/>
      <c r="AJ66" s="97"/>
      <c r="AK66" s="48"/>
      <c r="AL66" s="98"/>
      <c r="AM66" s="87"/>
      <c r="AN66" s="87"/>
      <c r="AO66" s="87"/>
      <c r="AP66" s="87"/>
      <c r="AQ66" s="48"/>
      <c r="AR66" s="87"/>
      <c r="AS66" s="87"/>
      <c r="AT66" s="87"/>
      <c r="AU66" s="87"/>
      <c r="AV66" s="97"/>
      <c r="AW66" s="48"/>
      <c r="AX66" s="87"/>
      <c r="AY66" s="87"/>
      <c r="AZ66" s="87"/>
      <c r="BA66" s="87"/>
      <c r="BB66" s="97"/>
      <c r="BC66" s="48"/>
      <c r="BD66" s="87"/>
      <c r="BE66" s="87"/>
      <c r="BF66" s="87"/>
      <c r="BG66" s="87"/>
      <c r="BH66" s="97"/>
      <c r="BI66" s="48"/>
      <c r="BJ66" s="87"/>
      <c r="BK66" s="87"/>
      <c r="BL66" s="87"/>
      <c r="BM66" s="87"/>
      <c r="BN66" s="99"/>
      <c r="BO66" s="79"/>
      <c r="BP66" s="48"/>
      <c r="BQ66" s="48"/>
    </row>
    <row r="67" spans="1:69" ht="15.75" customHeight="1" x14ac:dyDescent="0.4">
      <c r="A67" s="92" t="s">
        <v>242</v>
      </c>
      <c r="B67" s="93"/>
      <c r="C67" s="93"/>
      <c r="D67" s="87"/>
      <c r="E67" s="87"/>
      <c r="F67" s="97"/>
      <c r="G67" s="48"/>
      <c r="H67" s="87"/>
      <c r="I67" s="87"/>
      <c r="J67" s="87"/>
      <c r="K67" s="87"/>
      <c r="L67" s="97"/>
      <c r="M67" s="48"/>
      <c r="N67" s="87"/>
      <c r="O67" s="87"/>
      <c r="P67" s="87"/>
      <c r="Q67" s="97"/>
      <c r="R67" s="97"/>
      <c r="S67" s="48"/>
      <c r="T67" s="98"/>
      <c r="U67" s="87"/>
      <c r="V67" s="87"/>
      <c r="W67" s="87"/>
      <c r="X67" s="87"/>
      <c r="Y67" s="48"/>
      <c r="Z67" s="98"/>
      <c r="AA67" s="87"/>
      <c r="AB67" s="87"/>
      <c r="AC67" s="87"/>
      <c r="AD67" s="87"/>
      <c r="AE67" s="48"/>
      <c r="AF67" s="87"/>
      <c r="AG67" s="87"/>
      <c r="AH67" s="87"/>
      <c r="AI67" s="97"/>
      <c r="AJ67" s="97"/>
      <c r="AK67" s="48"/>
      <c r="AL67" s="98"/>
      <c r="AM67" s="87"/>
      <c r="AN67" s="87"/>
      <c r="AO67" s="87"/>
      <c r="AP67" s="87"/>
      <c r="AQ67" s="48"/>
      <c r="AR67" s="87"/>
      <c r="AS67" s="87"/>
      <c r="AT67" s="87"/>
      <c r="AU67" s="87"/>
      <c r="AV67" s="97"/>
      <c r="AW67" s="90"/>
      <c r="AX67" s="87"/>
      <c r="AY67" s="87"/>
      <c r="AZ67" s="87"/>
      <c r="BA67" s="87"/>
      <c r="BB67" s="97"/>
      <c r="BC67" s="90"/>
      <c r="BD67" s="87"/>
      <c r="BE67" s="87"/>
      <c r="BF67" s="87"/>
      <c r="BG67" s="87"/>
      <c r="BH67" s="97"/>
      <c r="BI67" s="90"/>
      <c r="BJ67" s="87"/>
      <c r="BK67" s="87"/>
      <c r="BL67" s="87"/>
      <c r="BM67" s="87"/>
      <c r="BN67" s="99"/>
      <c r="BO67" s="79"/>
      <c r="BP67" s="48"/>
      <c r="BQ67" s="48"/>
    </row>
    <row r="68" spans="1:69" s="64" customFormat="1" ht="17.5" customHeight="1" thickBot="1" x14ac:dyDescent="0.4">
      <c r="A68" s="111" t="s">
        <v>243</v>
      </c>
      <c r="B68" s="112"/>
      <c r="C68" s="112"/>
      <c r="D68" s="113"/>
      <c r="E68" s="113"/>
      <c r="F68" s="114"/>
      <c r="G68" s="115"/>
      <c r="H68" s="113"/>
      <c r="I68" s="113"/>
      <c r="J68" s="113"/>
      <c r="K68" s="113"/>
      <c r="L68" s="114"/>
      <c r="M68" s="116"/>
      <c r="N68" s="113"/>
      <c r="O68" s="113"/>
      <c r="P68" s="113"/>
      <c r="Q68" s="114"/>
      <c r="R68" s="114"/>
      <c r="S68" s="116"/>
      <c r="T68" s="117"/>
      <c r="U68" s="113"/>
      <c r="V68" s="113"/>
      <c r="W68" s="113"/>
      <c r="X68" s="113"/>
      <c r="Y68" s="116"/>
      <c r="Z68" s="117"/>
      <c r="AA68" s="113"/>
      <c r="AB68" s="113"/>
      <c r="AC68" s="113"/>
      <c r="AD68" s="113"/>
      <c r="AE68" s="116"/>
      <c r="AF68" s="113"/>
      <c r="AG68" s="113"/>
      <c r="AH68" s="113"/>
      <c r="AI68" s="114"/>
      <c r="AJ68" s="114"/>
      <c r="AK68" s="116"/>
      <c r="AL68" s="117"/>
      <c r="AM68" s="113"/>
      <c r="AN68" s="113"/>
      <c r="AO68" s="113"/>
      <c r="AP68" s="113"/>
      <c r="AQ68" s="118"/>
      <c r="AR68" s="113"/>
      <c r="AS68" s="113"/>
      <c r="AT68" s="113"/>
      <c r="AU68" s="113"/>
      <c r="AV68" s="114"/>
      <c r="AW68" s="118"/>
      <c r="AX68" s="113"/>
      <c r="AY68" s="113"/>
      <c r="AZ68" s="113"/>
      <c r="BA68" s="113"/>
      <c r="BB68" s="114"/>
      <c r="BC68" s="118"/>
      <c r="BD68" s="113"/>
      <c r="BE68" s="113"/>
      <c r="BF68" s="113"/>
      <c r="BG68" s="113"/>
      <c r="BH68" s="114"/>
      <c r="BI68" s="116"/>
      <c r="BJ68" s="113"/>
      <c r="BK68" s="114"/>
      <c r="BL68" s="114"/>
      <c r="BM68" s="114"/>
      <c r="BN68" s="119"/>
      <c r="BO68" s="120"/>
      <c r="BP68" s="116"/>
      <c r="BQ68" s="116"/>
    </row>
    <row r="69" spans="1:69" ht="15.75" customHeight="1" x14ac:dyDescent="0.4">
      <c r="A69" s="77"/>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row>
    <row r="70" spans="1:69" ht="15.75" customHeight="1" x14ac:dyDescent="0.4">
      <c r="A70" s="77"/>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row>
    <row r="71" spans="1:69" ht="15.75" customHeight="1" x14ac:dyDescent="0.4">
      <c r="A71" s="77"/>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row>
    <row r="72" spans="1:69" ht="15.75" customHeight="1" x14ac:dyDescent="0.4">
      <c r="A72" s="77"/>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row>
    <row r="73" spans="1:69" ht="15.75" customHeight="1" x14ac:dyDescent="0.4">
      <c r="A73" s="77"/>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row>
    <row r="74" spans="1:69" ht="15.75" customHeight="1" x14ac:dyDescent="0.4">
      <c r="A74" s="77"/>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row>
    <row r="75" spans="1:69" ht="15.75" customHeight="1" x14ac:dyDescent="0.4">
      <c r="A75" s="77"/>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row>
    <row r="76" spans="1:69" ht="15.75" customHeight="1" x14ac:dyDescent="0.4">
      <c r="A76" s="77"/>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row>
    <row r="77" spans="1:69" ht="15.75" customHeight="1" x14ac:dyDescent="0.4">
      <c r="A77" s="77"/>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row>
    <row r="78" spans="1:69" ht="15.75" customHeight="1" x14ac:dyDescent="0.4">
      <c r="A78" s="77"/>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row>
    <row r="79" spans="1:69" ht="15.75" customHeight="1" x14ac:dyDescent="0.4">
      <c r="A79" s="77"/>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row>
    <row r="80" spans="1:69" ht="15.75" customHeight="1" x14ac:dyDescent="0.4">
      <c r="A80" s="77"/>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row>
    <row r="81" spans="1:69" ht="15.75" customHeight="1" x14ac:dyDescent="0.4">
      <c r="A81" s="77"/>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row>
    <row r="82" spans="1:69" ht="15.75" customHeight="1" x14ac:dyDescent="0.4">
      <c r="A82" s="77"/>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row>
    <row r="83" spans="1:69" ht="15.75" customHeight="1" x14ac:dyDescent="0.4">
      <c r="A83" s="77"/>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row>
    <row r="84" spans="1:69" ht="15.75" customHeight="1" x14ac:dyDescent="0.4">
      <c r="A84" s="77"/>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row>
    <row r="85" spans="1:69" ht="15.75" customHeight="1" x14ac:dyDescent="0.4">
      <c r="A85" s="77"/>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row>
    <row r="86" spans="1:69" ht="15.75" customHeight="1" x14ac:dyDescent="0.4">
      <c r="A86" s="77"/>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row>
    <row r="87" spans="1:69" ht="15.75" customHeight="1" x14ac:dyDescent="0.4">
      <c r="A87" s="77"/>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row>
    <row r="88" spans="1:69" ht="15.75" customHeight="1" x14ac:dyDescent="0.4">
      <c r="A88" s="77"/>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row>
    <row r="89" spans="1:69" ht="15.75" customHeight="1" x14ac:dyDescent="0.4">
      <c r="A89" s="77"/>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row>
    <row r="90" spans="1:69" ht="15.75" customHeight="1" x14ac:dyDescent="0.4">
      <c r="A90" s="77"/>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row>
    <row r="91" spans="1:69" ht="15.75" customHeight="1" x14ac:dyDescent="0.4">
      <c r="A91" s="77"/>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row>
    <row r="92" spans="1:69" ht="15.75" customHeight="1" x14ac:dyDescent="0.4">
      <c r="A92" s="77"/>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row>
    <row r="93" spans="1:69" ht="15.75" customHeight="1" x14ac:dyDescent="0.4">
      <c r="A93" s="77"/>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row>
    <row r="94" spans="1:69" ht="15.75" customHeight="1" x14ac:dyDescent="0.4">
      <c r="A94" s="77"/>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row>
    <row r="95" spans="1:69" ht="15.75" customHeight="1" x14ac:dyDescent="0.4">
      <c r="A95" s="77"/>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row>
    <row r="96" spans="1:69" ht="15.75" customHeight="1" x14ac:dyDescent="0.4">
      <c r="A96" s="77"/>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row>
    <row r="97" spans="1:69" ht="15.75" customHeight="1" x14ac:dyDescent="0.4">
      <c r="A97" s="77"/>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row>
    <row r="98" spans="1:69" ht="15.75" customHeight="1" x14ac:dyDescent="0.4">
      <c r="A98" s="77"/>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row>
    <row r="99" spans="1:69" ht="15.75" customHeight="1" x14ac:dyDescent="0.4">
      <c r="A99" s="77"/>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row>
    <row r="100" spans="1:69" ht="15.75" customHeight="1" x14ac:dyDescent="0.4">
      <c r="A100" s="77"/>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row>
    <row r="101" spans="1:69" ht="15.75" customHeight="1" x14ac:dyDescent="0.4">
      <c r="A101" s="77"/>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row>
    <row r="102" spans="1:69" ht="15.75" customHeight="1" x14ac:dyDescent="0.4">
      <c r="A102" s="77"/>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row>
    <row r="103" spans="1:69" ht="15.75" customHeight="1" x14ac:dyDescent="0.4">
      <c r="A103" s="77"/>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row>
    <row r="104" spans="1:69" ht="15.75" customHeight="1" x14ac:dyDescent="0.4">
      <c r="A104" s="77"/>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row>
    <row r="105" spans="1:69" ht="15.75" customHeight="1" x14ac:dyDescent="0.4">
      <c r="A105" s="77"/>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row>
    <row r="106" spans="1:69" ht="15.75" customHeight="1" x14ac:dyDescent="0.4">
      <c r="A106" s="77"/>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row>
    <row r="107" spans="1:69" ht="15.75" customHeight="1" x14ac:dyDescent="0.4">
      <c r="A107" s="77"/>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row>
    <row r="108" spans="1:69" ht="15.75" customHeight="1" x14ac:dyDescent="0.4">
      <c r="A108" s="77"/>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row>
    <row r="109" spans="1:69" ht="15.75" customHeight="1" x14ac:dyDescent="0.4">
      <c r="A109" s="77"/>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row>
    <row r="110" spans="1:69" ht="15.75" customHeight="1" x14ac:dyDescent="0.4">
      <c r="A110" s="77"/>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row>
    <row r="111" spans="1:69" ht="15.75" customHeight="1" x14ac:dyDescent="0.4">
      <c r="A111" s="77"/>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row>
    <row r="112" spans="1:69" ht="15.75" customHeight="1" x14ac:dyDescent="0.4">
      <c r="A112" s="77"/>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row>
    <row r="113" spans="1:69" ht="15.75" customHeight="1" x14ac:dyDescent="0.4">
      <c r="A113" s="77"/>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row>
    <row r="114" spans="1:69" ht="15.75" customHeight="1" x14ac:dyDescent="0.4">
      <c r="A114" s="77"/>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row>
    <row r="115" spans="1:69" ht="15.75" customHeight="1" x14ac:dyDescent="0.4">
      <c r="A115" s="77"/>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row>
    <row r="116" spans="1:69" ht="15.75" customHeight="1" x14ac:dyDescent="0.4">
      <c r="A116" s="77"/>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row>
    <row r="117" spans="1:69" ht="15.75" customHeight="1" x14ac:dyDescent="0.4">
      <c r="A117" s="77"/>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row>
    <row r="118" spans="1:69" ht="15.75" customHeight="1" x14ac:dyDescent="0.4">
      <c r="A118" s="77"/>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row>
    <row r="119" spans="1:69" ht="15.75" customHeight="1" x14ac:dyDescent="0.4">
      <c r="A119" s="77"/>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row>
    <row r="120" spans="1:69" ht="15.75" customHeight="1" x14ac:dyDescent="0.4">
      <c r="A120" s="77"/>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row>
    <row r="121" spans="1:69" ht="15.75" customHeight="1" x14ac:dyDescent="0.4">
      <c r="A121" s="77"/>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row>
    <row r="122" spans="1:69" ht="15.75" customHeight="1" x14ac:dyDescent="0.4">
      <c r="A122" s="77"/>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row>
    <row r="123" spans="1:69" ht="15.75" customHeight="1" x14ac:dyDescent="0.4">
      <c r="A123" s="77"/>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row>
    <row r="124" spans="1:69" ht="15.75" customHeight="1" x14ac:dyDescent="0.4">
      <c r="A124" s="77"/>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row>
    <row r="125" spans="1:69" ht="15.75" customHeight="1" x14ac:dyDescent="0.4">
      <c r="A125" s="77"/>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row>
    <row r="126" spans="1:69" ht="15.75" customHeight="1" x14ac:dyDescent="0.4">
      <c r="A126" s="77"/>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row>
    <row r="127" spans="1:69" ht="15.75" customHeight="1" x14ac:dyDescent="0.4">
      <c r="A127" s="77"/>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row>
    <row r="128" spans="1:69" ht="15.75" customHeight="1" x14ac:dyDescent="0.4">
      <c r="A128" s="77"/>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row>
    <row r="129" spans="1:69" ht="15.75" customHeight="1" x14ac:dyDescent="0.4">
      <c r="A129" s="77"/>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row>
    <row r="130" spans="1:69" ht="15.75" customHeight="1" x14ac:dyDescent="0.4">
      <c r="A130" s="77"/>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row>
    <row r="131" spans="1:69" ht="15.75" customHeight="1" x14ac:dyDescent="0.4">
      <c r="A131" s="77"/>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row>
    <row r="132" spans="1:69" ht="15.75" customHeight="1" x14ac:dyDescent="0.4">
      <c r="A132" s="77"/>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row>
    <row r="133" spans="1:69" ht="15.75" customHeight="1" x14ac:dyDescent="0.4">
      <c r="A133" s="77"/>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row>
    <row r="134" spans="1:69" ht="15.75" customHeight="1" x14ac:dyDescent="0.4">
      <c r="A134" s="77"/>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row>
    <row r="135" spans="1:69" ht="15.75" customHeight="1" x14ac:dyDescent="0.4">
      <c r="A135" s="77"/>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row>
    <row r="136" spans="1:69" ht="15.75" customHeight="1" x14ac:dyDescent="0.4">
      <c r="A136" s="77"/>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row>
    <row r="137" spans="1:69" ht="15.75" customHeight="1" x14ac:dyDescent="0.4">
      <c r="A137" s="77"/>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row>
    <row r="138" spans="1:69" ht="15.75" customHeight="1" x14ac:dyDescent="0.4">
      <c r="A138" s="77"/>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row>
    <row r="139" spans="1:69" ht="15.75" customHeight="1" x14ac:dyDescent="0.4">
      <c r="A139" s="77"/>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row>
    <row r="140" spans="1:69" ht="15.75" customHeight="1" x14ac:dyDescent="0.4">
      <c r="A140" s="77"/>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row>
    <row r="141" spans="1:69" ht="15.75" customHeight="1" x14ac:dyDescent="0.4">
      <c r="A141" s="77"/>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row>
    <row r="142" spans="1:69" ht="15.75" customHeight="1" x14ac:dyDescent="0.4">
      <c r="A142" s="77"/>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row>
    <row r="143" spans="1:69" ht="15.75" customHeight="1" x14ac:dyDescent="0.4">
      <c r="A143" s="77"/>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row>
    <row r="144" spans="1:69" ht="15.75" customHeight="1" x14ac:dyDescent="0.4">
      <c r="A144" s="77"/>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row>
    <row r="145" spans="1:69" ht="15.75" customHeight="1" x14ac:dyDescent="0.4">
      <c r="A145" s="77"/>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row>
    <row r="146" spans="1:69" ht="15.75" customHeight="1" x14ac:dyDescent="0.4">
      <c r="A146" s="77"/>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row>
    <row r="147" spans="1:69" ht="15.75" customHeight="1" x14ac:dyDescent="0.4">
      <c r="A147" s="77"/>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row>
    <row r="148" spans="1:69" ht="15.75" customHeight="1" x14ac:dyDescent="0.4">
      <c r="A148" s="77"/>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row>
    <row r="149" spans="1:69" ht="15.75" customHeight="1" x14ac:dyDescent="0.4">
      <c r="A149" s="77"/>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row>
    <row r="150" spans="1:69" ht="15.75" customHeight="1" x14ac:dyDescent="0.4">
      <c r="A150" s="77"/>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row>
    <row r="151" spans="1:69" ht="15.75" customHeight="1" x14ac:dyDescent="0.4">
      <c r="A151" s="77"/>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row>
    <row r="152" spans="1:69" ht="15.75" customHeight="1" x14ac:dyDescent="0.4">
      <c r="A152" s="77"/>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row>
    <row r="153" spans="1:69" ht="15.75" customHeight="1" x14ac:dyDescent="0.4">
      <c r="A153" s="77"/>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row>
    <row r="154" spans="1:69" ht="15.75" customHeight="1" x14ac:dyDescent="0.4">
      <c r="A154" s="77"/>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row>
    <row r="155" spans="1:69" ht="15.75" customHeight="1" x14ac:dyDescent="0.4">
      <c r="A155" s="77"/>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row>
    <row r="156" spans="1:69" ht="15.75" customHeight="1" x14ac:dyDescent="0.4">
      <c r="A156" s="77"/>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row>
    <row r="157" spans="1:69" ht="15.75" customHeight="1" x14ac:dyDescent="0.4">
      <c r="A157" s="77"/>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row>
    <row r="158" spans="1:69" ht="15.75" customHeight="1" x14ac:dyDescent="0.4">
      <c r="A158" s="77"/>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row>
    <row r="159" spans="1:69" ht="15.75" customHeight="1" x14ac:dyDescent="0.4">
      <c r="A159" s="77"/>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row>
    <row r="160" spans="1:69" ht="15.75" customHeight="1" x14ac:dyDescent="0.4">
      <c r="A160" s="77"/>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row>
    <row r="161" spans="1:69" ht="15.75" customHeight="1" x14ac:dyDescent="0.4">
      <c r="A161" s="77"/>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row>
    <row r="162" spans="1:69" ht="15.75" customHeight="1" x14ac:dyDescent="0.4">
      <c r="A162" s="77"/>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row>
    <row r="163" spans="1:69" ht="15.75" customHeight="1" x14ac:dyDescent="0.4">
      <c r="A163" s="77"/>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row>
    <row r="164" spans="1:69" ht="15.75" customHeight="1" x14ac:dyDescent="0.4">
      <c r="A164" s="77"/>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row>
  </sheetData>
  <mergeCells count="23">
    <mergeCell ref="B1:BN1"/>
    <mergeCell ref="BD3:BH3"/>
    <mergeCell ref="BJ3:BN3"/>
    <mergeCell ref="B3:F3"/>
    <mergeCell ref="H3:L3"/>
    <mergeCell ref="N3:R3"/>
    <mergeCell ref="T3:X3"/>
    <mergeCell ref="Z3:AD3"/>
    <mergeCell ref="AF3:AJ3"/>
    <mergeCell ref="AL3:AP3"/>
    <mergeCell ref="AR3:AV3"/>
    <mergeCell ref="AX3:BB3"/>
    <mergeCell ref="B4:F4"/>
    <mergeCell ref="H4:L4"/>
    <mergeCell ref="N4:R4"/>
    <mergeCell ref="T4:X4"/>
    <mergeCell ref="Z4:AD4"/>
    <mergeCell ref="BJ4:BN4"/>
    <mergeCell ref="AF4:AJ4"/>
    <mergeCell ref="AL4:AP4"/>
    <mergeCell ref="AR4:AV4"/>
    <mergeCell ref="AX4:BB4"/>
    <mergeCell ref="BD4:BH4"/>
  </mergeCells>
  <conditionalFormatting sqref="T7:X68">
    <cfRule type="expression" dxfId="80" priority="68">
      <formula>$T$4="NO"</formula>
    </cfRule>
  </conditionalFormatting>
  <conditionalFormatting sqref="Z7:AD68">
    <cfRule type="expression" dxfId="79" priority="70">
      <formula>$Z$4="NO"</formula>
    </cfRule>
  </conditionalFormatting>
  <conditionalFormatting sqref="AF7:AJ68">
    <cfRule type="expression" dxfId="78" priority="71">
      <formula>$AF$4="NO"</formula>
    </cfRule>
  </conditionalFormatting>
  <conditionalFormatting sqref="AL7:AP68">
    <cfRule type="expression" dxfId="77" priority="25">
      <formula>$AL$6=NO</formula>
    </cfRule>
    <cfRule type="expression" dxfId="76" priority="72">
      <formula>$AL$4="NO"</formula>
    </cfRule>
  </conditionalFormatting>
  <conditionalFormatting sqref="AR7:AV68">
    <cfRule type="expression" dxfId="75" priority="73">
      <formula>$AR$4="NO"</formula>
    </cfRule>
  </conditionalFormatting>
  <conditionalFormatting sqref="AX7:BB68">
    <cfRule type="expression" dxfId="74" priority="74">
      <formula>$AX$4="NO"</formula>
    </cfRule>
  </conditionalFormatting>
  <conditionalFormatting sqref="BD7:BH68">
    <cfRule type="expression" dxfId="73" priority="75">
      <formula>$BD$4="NO"</formula>
    </cfRule>
  </conditionalFormatting>
  <conditionalFormatting sqref="BJ7:BN68">
    <cfRule type="expression" dxfId="72" priority="78">
      <formula>$BJ$4="NO"</formula>
    </cfRule>
  </conditionalFormatting>
  <conditionalFormatting sqref="H7:H68">
    <cfRule type="expression" dxfId="71" priority="79">
      <formula>$H$6="NO"</formula>
    </cfRule>
  </conditionalFormatting>
  <conditionalFormatting sqref="D7:D68">
    <cfRule type="expression" dxfId="70" priority="81">
      <formula>$D$6="NO"</formula>
    </cfRule>
    <cfRule type="expression" dxfId="69" priority="85">
      <formula>$D$6="NO"</formula>
    </cfRule>
  </conditionalFormatting>
  <conditionalFormatting sqref="E7:E68">
    <cfRule type="expression" dxfId="68" priority="82">
      <formula>$E$6="NO"</formula>
    </cfRule>
  </conditionalFormatting>
  <conditionalFormatting sqref="F7:F68">
    <cfRule type="expression" dxfId="67" priority="83">
      <formula>$F$6="NO"</formula>
    </cfRule>
  </conditionalFormatting>
  <conditionalFormatting sqref="B7:B68">
    <cfRule type="expression" dxfId="66" priority="84">
      <formula>$B$6="NO"</formula>
    </cfRule>
  </conditionalFormatting>
  <conditionalFormatting sqref="J7:J68">
    <cfRule type="expression" dxfId="65" priority="87">
      <formula>$J$6="NO"</formula>
    </cfRule>
  </conditionalFormatting>
  <conditionalFormatting sqref="K7:K68">
    <cfRule type="expression" dxfId="64" priority="88">
      <formula>$K$6="NO"</formula>
    </cfRule>
  </conditionalFormatting>
  <conditionalFormatting sqref="L7:L68">
    <cfRule type="expression" dxfId="63" priority="89">
      <formula>$L$6="NO"</formula>
    </cfRule>
  </conditionalFormatting>
  <conditionalFormatting sqref="N7:R68">
    <cfRule type="expression" dxfId="62" priority="45">
      <formula>$N$4="NO"</formula>
    </cfRule>
  </conditionalFormatting>
  <conditionalFormatting sqref="N7:N68">
    <cfRule type="expression" dxfId="61" priority="50">
      <formula>$N$6="NO"</formula>
    </cfRule>
  </conditionalFormatting>
  <conditionalFormatting sqref="O7:O68">
    <cfRule type="expression" dxfId="60" priority="49">
      <formula>$O$6="NO"</formula>
    </cfRule>
  </conditionalFormatting>
  <conditionalFormatting sqref="P7:P68">
    <cfRule type="expression" dxfId="59" priority="48">
      <formula>$P$6="NO"</formula>
    </cfRule>
  </conditionalFormatting>
  <conditionalFormatting sqref="Q7:Q68">
    <cfRule type="expression" dxfId="58" priority="47">
      <formula>$Q$6="NO"</formula>
    </cfRule>
  </conditionalFormatting>
  <conditionalFormatting sqref="R7:R68">
    <cfRule type="expression" dxfId="57" priority="46">
      <formula>$R$6="NO"</formula>
    </cfRule>
  </conditionalFormatting>
  <conditionalFormatting sqref="H7:L68">
    <cfRule type="expression" dxfId="56" priority="44">
      <formula>$H$4="NO"</formula>
    </cfRule>
  </conditionalFormatting>
  <conditionalFormatting sqref="I7:I68">
    <cfRule type="expression" dxfId="55" priority="43">
      <formula>$I$6="NO"</formula>
    </cfRule>
  </conditionalFormatting>
  <conditionalFormatting sqref="B7:F68">
    <cfRule type="expression" dxfId="54" priority="42">
      <formula>$B$4="NO"</formula>
    </cfRule>
  </conditionalFormatting>
  <conditionalFormatting sqref="C7:C68">
    <cfRule type="expression" dxfId="53" priority="41">
      <formula>$C$6="NO"</formula>
    </cfRule>
  </conditionalFormatting>
  <conditionalFormatting sqref="T7:T68">
    <cfRule type="expression" dxfId="52" priority="40">
      <formula>$T$6="NO"</formula>
    </cfRule>
  </conditionalFormatting>
  <conditionalFormatting sqref="X7:X68">
    <cfRule type="expression" dxfId="51" priority="36">
      <formula>$X$6="NO"</formula>
    </cfRule>
  </conditionalFormatting>
  <conditionalFormatting sqref="W7:W68">
    <cfRule type="expression" dxfId="50" priority="37">
      <formula>$W$6="NO"</formula>
    </cfRule>
  </conditionalFormatting>
  <conditionalFormatting sqref="V7:V68">
    <cfRule type="expression" dxfId="49" priority="38">
      <formula>$V$6="NO"</formula>
    </cfRule>
  </conditionalFormatting>
  <conditionalFormatting sqref="U7:U68">
    <cfRule type="expression" dxfId="48" priority="39">
      <formula>$U$6="NO"</formula>
    </cfRule>
  </conditionalFormatting>
  <conditionalFormatting sqref="AD7:AD68">
    <cfRule type="expression" dxfId="47" priority="31">
      <formula>$AD$6="NO"</formula>
    </cfRule>
  </conditionalFormatting>
  <conditionalFormatting sqref="AB7:AB68">
    <cfRule type="expression" dxfId="46" priority="32">
      <formula>$AB$6="NO"</formula>
    </cfRule>
  </conditionalFormatting>
  <conditionalFormatting sqref="AC7:AC68">
    <cfRule type="expression" dxfId="45" priority="33">
      <formula>$AC$6="NO"</formula>
    </cfRule>
  </conditionalFormatting>
  <conditionalFormatting sqref="AA7:AA68">
    <cfRule type="expression" dxfId="44" priority="34">
      <formula>$AA$6="NO"</formula>
    </cfRule>
  </conditionalFormatting>
  <conditionalFormatting sqref="Z7:Z68">
    <cfRule type="expression" dxfId="43" priority="35">
      <formula>$Z$6="NO"</formula>
    </cfRule>
  </conditionalFormatting>
  <conditionalFormatting sqref="AJ7:AJ68">
    <cfRule type="expression" dxfId="42" priority="26">
      <formula>$AJ$6="NO"</formula>
    </cfRule>
  </conditionalFormatting>
  <conditionalFormatting sqref="AI7:AI68">
    <cfRule type="expression" dxfId="41" priority="27">
      <formula>$AI$6="NO"</formula>
    </cfRule>
  </conditionalFormatting>
  <conditionalFormatting sqref="AH7:AH68">
    <cfRule type="expression" dxfId="40" priority="28">
      <formula>$AH$6="NO"</formula>
    </cfRule>
  </conditionalFormatting>
  <conditionalFormatting sqref="AG7:AG68">
    <cfRule type="expression" dxfId="39" priority="29">
      <formula>$AG$6="NO"</formula>
    </cfRule>
  </conditionalFormatting>
  <conditionalFormatting sqref="AF7:AF68">
    <cfRule type="expression" dxfId="38" priority="30">
      <formula>$AF$6="NO"</formula>
    </cfRule>
  </conditionalFormatting>
  <conditionalFormatting sqref="AP7:AP68">
    <cfRule type="expression" dxfId="37" priority="21">
      <formula>$AP$6="NO"</formula>
    </cfRule>
  </conditionalFormatting>
  <conditionalFormatting sqref="AO7:AO68">
    <cfRule type="expression" dxfId="36" priority="22">
      <formula>$AO$6="NO"</formula>
    </cfRule>
  </conditionalFormatting>
  <conditionalFormatting sqref="AN7:AN68">
    <cfRule type="expression" dxfId="35" priority="23">
      <formula>$AN$6="NO"</formula>
    </cfRule>
  </conditionalFormatting>
  <conditionalFormatting sqref="AM7:AM68">
    <cfRule type="expression" dxfId="34" priority="24">
      <formula>$AM$6="NO"</formula>
    </cfRule>
  </conditionalFormatting>
  <conditionalFormatting sqref="AV7:AV68">
    <cfRule type="expression" dxfId="33" priority="16">
      <formula>$AV$6="NO"</formula>
    </cfRule>
  </conditionalFormatting>
  <conditionalFormatting sqref="AU7:AU68">
    <cfRule type="expression" dxfId="32" priority="17">
      <formula>$AU$6="NO"</formula>
    </cfRule>
  </conditionalFormatting>
  <conditionalFormatting sqref="AT7:AT68">
    <cfRule type="expression" dxfId="31" priority="18">
      <formula>$AT$6="NO"</formula>
    </cfRule>
  </conditionalFormatting>
  <conditionalFormatting sqref="AS7:AS68">
    <cfRule type="expression" dxfId="30" priority="19">
      <formula>$AS$6="NO"</formula>
    </cfRule>
  </conditionalFormatting>
  <conditionalFormatting sqref="AR7:AR68">
    <cfRule type="expression" dxfId="29" priority="20">
      <formula>$AR$6="NO"</formula>
    </cfRule>
  </conditionalFormatting>
  <conditionalFormatting sqref="BB7:BB68">
    <cfRule type="expression" dxfId="28" priority="11">
      <formula>$BB$6="NO"</formula>
    </cfRule>
  </conditionalFormatting>
  <conditionalFormatting sqref="BA7:BA68">
    <cfRule type="expression" dxfId="27" priority="12">
      <formula>$BA$6="NO"</formula>
    </cfRule>
  </conditionalFormatting>
  <conditionalFormatting sqref="AZ7:AZ68">
    <cfRule type="expression" dxfId="26" priority="13">
      <formula>$AZ$6="NO"</formula>
    </cfRule>
  </conditionalFormatting>
  <conditionalFormatting sqref="AY7:AY68">
    <cfRule type="expression" dxfId="25" priority="14">
      <formula>$AY$6="NO"</formula>
    </cfRule>
  </conditionalFormatting>
  <conditionalFormatting sqref="AX7:AX68">
    <cfRule type="expression" dxfId="24" priority="15">
      <formula>$AX$6="NO"</formula>
    </cfRule>
  </conditionalFormatting>
  <conditionalFormatting sqref="BH7:BH68">
    <cfRule type="expression" dxfId="23" priority="6">
      <formula>$BH$6="NO"</formula>
    </cfRule>
  </conditionalFormatting>
  <conditionalFormatting sqref="BG7:BG68">
    <cfRule type="expression" dxfId="22" priority="7">
      <formula>$BG$6="NO"</formula>
    </cfRule>
  </conditionalFormatting>
  <conditionalFormatting sqref="BF7:BF68">
    <cfRule type="expression" dxfId="21" priority="8">
      <formula>$BF$6="NO"</formula>
    </cfRule>
  </conditionalFormatting>
  <conditionalFormatting sqref="BE7:BE68">
    <cfRule type="expression" dxfId="20" priority="9">
      <formula>$BE$6="NO"</formula>
    </cfRule>
  </conditionalFormatting>
  <conditionalFormatting sqref="BD7:BD68">
    <cfRule type="expression" dxfId="19" priority="10">
      <formula>$BD$6="NO"</formula>
    </cfRule>
  </conditionalFormatting>
  <conditionalFormatting sqref="BN7:BN68">
    <cfRule type="expression" dxfId="18" priority="1">
      <formula>$BN$6="NO"</formula>
    </cfRule>
  </conditionalFormatting>
  <conditionalFormatting sqref="BM7:BM68">
    <cfRule type="expression" dxfId="17" priority="2">
      <formula>$BM$6="NO"</formula>
    </cfRule>
  </conditionalFormatting>
  <conditionalFormatting sqref="BL7:BL68">
    <cfRule type="expression" dxfId="16" priority="3">
      <formula>$BL$6="NO"</formula>
    </cfRule>
  </conditionalFormatting>
  <conditionalFormatting sqref="BK7:BK68">
    <cfRule type="expression" dxfId="15" priority="4">
      <formula>$BK$6="NO"</formula>
    </cfRule>
  </conditionalFormatting>
  <conditionalFormatting sqref="BJ7:BJ68">
    <cfRule type="expression" dxfId="14" priority="5">
      <formula>$BJ$6="NO"</formula>
    </cfRule>
  </conditionalFormatting>
  <dataValidations count="1">
    <dataValidation type="list" allowBlank="1" showInputMessage="1" showErrorMessage="1" sqref="AX6:BB6 BD6:BH6 B6:F6 H6:L6 N6:R6 T6:X6 Z6:AD6 AF6:AJ6 AL6:AP6 AR6:AV6 BJ6:BN6">
      <formula1>"YES, NO"</formula1>
    </dataValidation>
  </dataValidations>
  <pageMargins left="0.7" right="0.7" top="0.75" bottom="0.75" header="0.3" footer="0.3"/>
  <pageSetup paperSize="8" scale="66" fitToWidth="0"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Q423"/>
  <sheetViews>
    <sheetView zoomScale="40" zoomScaleNormal="40" workbookViewId="0">
      <pane xSplit="1" ySplit="5" topLeftCell="B6" activePane="bottomRight" state="frozen"/>
      <selection activeCell="B16" sqref="B16:N18"/>
      <selection pane="topRight" activeCell="B16" sqref="B16:N18"/>
      <selection pane="bottomLeft" activeCell="B16" sqref="B16:N18"/>
      <selection pane="bottomRight" activeCell="B16" sqref="B16:N18"/>
    </sheetView>
  </sheetViews>
  <sheetFormatPr defaultColWidth="8.81640625" defaultRowHeight="14.5" x14ac:dyDescent="0.35"/>
  <cols>
    <col min="1" max="1" width="6.7265625" style="42" customWidth="1"/>
    <col min="2" max="6" width="15.7265625" style="42" customWidth="1"/>
    <col min="7" max="7" width="1.7265625" style="42" customWidth="1"/>
    <col min="8" max="12" width="15.7265625" style="42" customWidth="1"/>
    <col min="13" max="13" width="1.7265625" style="42" customWidth="1"/>
    <col min="14" max="18" width="15.7265625" style="42" customWidth="1"/>
    <col min="19" max="19" width="1.7265625" style="42" customWidth="1"/>
    <col min="20" max="24" width="15.7265625" style="42" customWidth="1"/>
    <col min="25" max="25" width="1.7265625" style="42" customWidth="1"/>
    <col min="26" max="30" width="15.7265625" style="42" customWidth="1"/>
    <col min="31" max="31" width="1.7265625" style="42" customWidth="1"/>
    <col min="32" max="36" width="15.7265625" style="42" customWidth="1"/>
    <col min="37" max="37" width="1.7265625" style="42" customWidth="1"/>
    <col min="38" max="42" width="15.7265625" style="42" customWidth="1"/>
    <col min="43" max="43" width="1.7265625" style="42" customWidth="1"/>
    <col min="44" max="48" width="15.7265625" style="42" customWidth="1"/>
    <col min="49" max="49" width="1.7265625" style="42" customWidth="1"/>
    <col min="50" max="54" width="15.7265625" style="42" customWidth="1"/>
    <col min="55" max="55" width="1.7265625" style="42" customWidth="1"/>
    <col min="56" max="60" width="15.7265625" style="42" customWidth="1"/>
    <col min="61" max="61" width="1.7265625" style="42" customWidth="1"/>
    <col min="62" max="66" width="15.7265625" style="42" customWidth="1"/>
    <col min="67" max="16384" width="8.81640625" style="42"/>
  </cols>
  <sheetData>
    <row r="1" spans="1:69" ht="35.15" customHeight="1" x14ac:dyDescent="0.35">
      <c r="A1" s="104"/>
      <c r="B1" s="222" t="s">
        <v>60</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18"/>
      <c r="BO1" s="76"/>
    </row>
    <row r="2" spans="1:69" ht="15.75" customHeight="1" thickBot="1" x14ac:dyDescent="0.45">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t="s">
        <v>56</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row>
    <row r="3" spans="1:69" s="73" customFormat="1" ht="33" customHeight="1" thickBot="1" x14ac:dyDescent="0.45">
      <c r="A3" s="46"/>
      <c r="B3" s="214" t="str">
        <f>'Job Profiles'!D3</f>
        <v>Procurement support officer</v>
      </c>
      <c r="C3" s="215"/>
      <c r="D3" s="215"/>
      <c r="E3" s="215"/>
      <c r="F3" s="216"/>
      <c r="G3" s="46"/>
      <c r="H3" s="214" t="str">
        <f>'Job Profiles'!E3</f>
        <v>Standalone public buyer</v>
      </c>
      <c r="I3" s="215"/>
      <c r="J3" s="215"/>
      <c r="K3" s="215"/>
      <c r="L3" s="216"/>
      <c r="M3" s="46"/>
      <c r="N3" s="214" t="str">
        <f>'Job Profiles'!F3</f>
        <v>Public procurement specialist</v>
      </c>
      <c r="O3" s="215"/>
      <c r="P3" s="215"/>
      <c r="Q3" s="215"/>
      <c r="R3" s="216"/>
      <c r="S3" s="46"/>
      <c r="T3" s="214" t="str">
        <f>'Job Profiles'!G3</f>
        <v xml:space="preserve">Category specialist </v>
      </c>
      <c r="U3" s="215"/>
      <c r="V3" s="215"/>
      <c r="W3" s="215"/>
      <c r="X3" s="216"/>
      <c r="Y3" s="46"/>
      <c r="Z3" s="214" t="str">
        <f>'Job Profiles'!H3</f>
        <v xml:space="preserve">Contract manager </v>
      </c>
      <c r="AA3" s="215"/>
      <c r="AB3" s="215"/>
      <c r="AC3" s="215"/>
      <c r="AD3" s="216"/>
      <c r="AE3" s="46"/>
      <c r="AF3" s="214" t="str">
        <f>'Job Profiles'!I3</f>
        <v xml:space="preserve">Department manager </v>
      </c>
      <c r="AG3" s="215"/>
      <c r="AH3" s="215"/>
      <c r="AI3" s="215"/>
      <c r="AJ3" s="216"/>
      <c r="AK3" s="46"/>
      <c r="AL3" s="214" t="str">
        <f>'Job Profiles'!J3</f>
        <v>[Insert new job profile]</v>
      </c>
      <c r="AM3" s="215"/>
      <c r="AN3" s="215"/>
      <c r="AO3" s="215"/>
      <c r="AP3" s="216"/>
      <c r="AQ3" s="105"/>
      <c r="AR3" s="214" t="str">
        <f>'Job Profiles'!K3</f>
        <v>[Insert new job profile]</v>
      </c>
      <c r="AS3" s="215"/>
      <c r="AT3" s="215"/>
      <c r="AU3" s="215"/>
      <c r="AV3" s="216"/>
      <c r="AW3" s="105"/>
      <c r="AX3" s="214" t="str">
        <f>'Job Profiles'!L3</f>
        <v>[Insert new job profile]</v>
      </c>
      <c r="AY3" s="215"/>
      <c r="AZ3" s="215"/>
      <c r="BA3" s="215"/>
      <c r="BB3" s="216"/>
      <c r="BC3" s="105"/>
      <c r="BD3" s="214" t="str">
        <f>'Job Profiles'!M3</f>
        <v>[Insert new job profile]</v>
      </c>
      <c r="BE3" s="215"/>
      <c r="BF3" s="215"/>
      <c r="BG3" s="215"/>
      <c r="BH3" s="215"/>
      <c r="BI3" s="82"/>
      <c r="BJ3" s="214" t="str">
        <f>'Job Profiles'!N3</f>
        <v>[Insert new job profile]</v>
      </c>
      <c r="BK3" s="215"/>
      <c r="BL3" s="215"/>
      <c r="BM3" s="215"/>
      <c r="BN3" s="216"/>
      <c r="BO3" s="82"/>
      <c r="BP3" s="46"/>
    </row>
    <row r="4" spans="1:69" ht="15.75" customHeight="1" thickBot="1" x14ac:dyDescent="0.45">
      <c r="A4" s="48"/>
      <c r="B4" s="80" t="str">
        <f>'Questionnaire responses'!B6</f>
        <v>NO</v>
      </c>
      <c r="C4" s="80" t="str">
        <f>'Questionnaire responses'!C6</f>
        <v>NO</v>
      </c>
      <c r="D4" s="80" t="str">
        <f>'Questionnaire responses'!D6</f>
        <v>NO</v>
      </c>
      <c r="E4" s="80" t="str">
        <f>'Questionnaire responses'!E6</f>
        <v>NO</v>
      </c>
      <c r="F4" s="80" t="str">
        <f>'Questionnaire responses'!F6</f>
        <v>NO</v>
      </c>
      <c r="G4" s="90"/>
      <c r="H4" s="80" t="s">
        <v>62</v>
      </c>
      <c r="I4" s="80" t="s">
        <v>62</v>
      </c>
      <c r="J4" s="80" t="str">
        <f>'Questionnaire responses'!J6</f>
        <v>NO</v>
      </c>
      <c r="K4" s="80" t="str">
        <f>'Questionnaire responses'!K6</f>
        <v>NO</v>
      </c>
      <c r="L4" s="80" t="str">
        <f>'Questionnaire responses'!L6</f>
        <v>NO</v>
      </c>
      <c r="M4" s="90"/>
      <c r="N4" s="80" t="str">
        <f>'Questionnaire responses'!N6</f>
        <v>NO</v>
      </c>
      <c r="O4" s="80" t="str">
        <f>'Questionnaire responses'!O6</f>
        <v>NO</v>
      </c>
      <c r="P4" s="80" t="str">
        <f>'Questionnaire responses'!P6</f>
        <v>NO</v>
      </c>
      <c r="Q4" s="80" t="str">
        <f>'Questionnaire responses'!Q6</f>
        <v>NO</v>
      </c>
      <c r="R4" s="80" t="str">
        <f>'Questionnaire responses'!R6</f>
        <v>NO</v>
      </c>
      <c r="S4" s="46"/>
      <c r="T4" s="80" t="str">
        <f>'Questionnaire responses'!T6</f>
        <v>NO</v>
      </c>
      <c r="U4" s="80" t="str">
        <f>'Questionnaire responses'!U6</f>
        <v>NO</v>
      </c>
      <c r="V4" s="80" t="str">
        <f>'Questionnaire responses'!V6</f>
        <v>NO</v>
      </c>
      <c r="W4" s="80" t="str">
        <f>'Questionnaire responses'!W6</f>
        <v>NO</v>
      </c>
      <c r="X4" s="80" t="str">
        <f>'Questionnaire responses'!X6</f>
        <v>NO</v>
      </c>
      <c r="Y4" s="46"/>
      <c r="Z4" s="80" t="str">
        <f>'Questionnaire responses'!Z6</f>
        <v>NO</v>
      </c>
      <c r="AA4" s="80" t="str">
        <f>'Questionnaire responses'!AA6</f>
        <v>NO</v>
      </c>
      <c r="AB4" s="80" t="str">
        <f>'Questionnaire responses'!AB6</f>
        <v>NO</v>
      </c>
      <c r="AC4" s="80" t="str">
        <f>'Questionnaire responses'!AC6</f>
        <v>NO</v>
      </c>
      <c r="AD4" s="80" t="str">
        <f>'Questionnaire responses'!AD6</f>
        <v>NO</v>
      </c>
      <c r="AE4" s="90"/>
      <c r="AF4" s="80" t="str">
        <f>'Questionnaire responses'!AF6</f>
        <v>NO</v>
      </c>
      <c r="AG4" s="80" t="str">
        <f>'Questionnaire responses'!AG6</f>
        <v>NO</v>
      </c>
      <c r="AH4" s="80" t="str">
        <f>'Questionnaire responses'!AH6</f>
        <v>NO</v>
      </c>
      <c r="AI4" s="80" t="str">
        <f>'Questionnaire responses'!AI6</f>
        <v>NO</v>
      </c>
      <c r="AJ4" s="80" t="str">
        <f>'Questionnaire responses'!AJ6</f>
        <v>NO</v>
      </c>
      <c r="AK4" s="89"/>
      <c r="AL4" s="80" t="str">
        <f>'Questionnaire responses'!AL6</f>
        <v>NO</v>
      </c>
      <c r="AM4" s="80" t="str">
        <f>'Questionnaire responses'!AM6</f>
        <v>NO</v>
      </c>
      <c r="AN4" s="80" t="str">
        <f>'Questionnaire responses'!AN6</f>
        <v>NO</v>
      </c>
      <c r="AO4" s="80" t="str">
        <f>'Questionnaire responses'!AO6</f>
        <v>NO</v>
      </c>
      <c r="AP4" s="80" t="str">
        <f>'Questionnaire responses'!AP6</f>
        <v>NO</v>
      </c>
      <c r="AQ4" s="89"/>
      <c r="AR4" s="80" t="str">
        <f>'Questionnaire responses'!AR6</f>
        <v>NO</v>
      </c>
      <c r="AS4" s="80" t="str">
        <f>'Questionnaire responses'!AS6</f>
        <v>NO</v>
      </c>
      <c r="AT4" s="80" t="str">
        <f>'Questionnaire responses'!AT6</f>
        <v>NO</v>
      </c>
      <c r="AU4" s="80" t="str">
        <f>'Questionnaire responses'!AU6</f>
        <v>NO</v>
      </c>
      <c r="AV4" s="80" t="str">
        <f>'Questionnaire responses'!AV6</f>
        <v>NO</v>
      </c>
      <c r="AW4" s="46"/>
      <c r="AX4" s="80" t="str">
        <f>'Questionnaire responses'!AX6</f>
        <v>NO</v>
      </c>
      <c r="AY4" s="80" t="str">
        <f>'Questionnaire responses'!AY6</f>
        <v>NO</v>
      </c>
      <c r="AZ4" s="80" t="str">
        <f>'Questionnaire responses'!AZ6</f>
        <v>NO</v>
      </c>
      <c r="BA4" s="80" t="str">
        <f>'Questionnaire responses'!BA6</f>
        <v>NO</v>
      </c>
      <c r="BB4" s="80" t="str">
        <f>'Questionnaire responses'!BB6</f>
        <v>NO</v>
      </c>
      <c r="BC4" s="46"/>
      <c r="BD4" s="80" t="str">
        <f>'Questionnaire responses'!BD6</f>
        <v>NO</v>
      </c>
      <c r="BE4" s="80" t="str">
        <f>'Questionnaire responses'!BE6</f>
        <v>NO</v>
      </c>
      <c r="BF4" s="80" t="str">
        <f>'Questionnaire responses'!BF6</f>
        <v>NO</v>
      </c>
      <c r="BG4" s="80" t="str">
        <f>'Questionnaire responses'!BG6</f>
        <v>NO</v>
      </c>
      <c r="BH4" s="80" t="str">
        <f>'Questionnaire responses'!BH6</f>
        <v>NO</v>
      </c>
      <c r="BI4" s="48"/>
      <c r="BJ4" s="80" t="str">
        <f>'Questionnaire responses'!BJ6</f>
        <v>NO</v>
      </c>
      <c r="BK4" s="80" t="str">
        <f>'Questionnaire responses'!BK6</f>
        <v>NO</v>
      </c>
      <c r="BL4" s="80" t="str">
        <f>'Questionnaire responses'!BL6</f>
        <v>NO</v>
      </c>
      <c r="BM4" s="80" t="str">
        <f>'Questionnaire responses'!BM6</f>
        <v>NO</v>
      </c>
      <c r="BN4" s="80" t="str">
        <f>'Questionnaire responses'!BN6</f>
        <v>NO</v>
      </c>
      <c r="BO4" s="48"/>
      <c r="BP4" s="48"/>
    </row>
    <row r="5" spans="1:69" s="73" customFormat="1" ht="15.75" customHeight="1" thickBot="1" x14ac:dyDescent="0.45">
      <c r="A5" s="46"/>
      <c r="B5" s="81" t="str">
        <f>IF(ISBLANK('Questionnaire responses'!B5),"-",'Questionnaire responses'!B5)</f>
        <v>Individual 1</v>
      </c>
      <c r="C5" s="81" t="str">
        <f>IF(ISBLANK('Questionnaire responses'!C5),"-",'Questionnaire responses'!C5)</f>
        <v>Individual 2</v>
      </c>
      <c r="D5" s="81" t="str">
        <f>IF(ISBLANK('Questionnaire responses'!D5),"-",'Questionnaire responses'!D5)</f>
        <v>Individual 3</v>
      </c>
      <c r="E5" s="81" t="str">
        <f>IF(ISBLANK('Questionnaire responses'!E5),"-",'Questionnaire responses'!E5)</f>
        <v>Individual 4</v>
      </c>
      <c r="F5" s="81" t="str">
        <f>IF(ISBLANK('Questionnaire responses'!F5),"-",'Questionnaire responses'!F5)</f>
        <v>Individual 5</v>
      </c>
      <c r="G5" s="89"/>
      <c r="H5" s="81" t="str">
        <f>IF(ISBLANK('Questionnaire responses'!H5),"-",'Questionnaire responses'!H5)</f>
        <v>Individual 1</v>
      </c>
      <c r="I5" s="81" t="str">
        <f>IF(ISBLANK('Questionnaire responses'!I5),"-",'Questionnaire responses'!I5)</f>
        <v>Individual 2</v>
      </c>
      <c r="J5" s="81" t="str">
        <f>IF(ISBLANK('Questionnaire responses'!J5),"-",'Questionnaire responses'!J5)</f>
        <v>Individual 3</v>
      </c>
      <c r="K5" s="81" t="str">
        <f>IF(ISBLANK('Questionnaire responses'!K5),"-",'Questionnaire responses'!K5)</f>
        <v>Individual 4</v>
      </c>
      <c r="L5" s="81" t="str">
        <f>IF(ISBLANK('Questionnaire responses'!L5),"-",'Questionnaire responses'!L5)</f>
        <v>Individual 5</v>
      </c>
      <c r="M5" s="46"/>
      <c r="N5" s="81" t="str">
        <f>IF(ISBLANK('Questionnaire responses'!N5),"-",'Questionnaire responses'!N5)</f>
        <v>Individual 1</v>
      </c>
      <c r="O5" s="81" t="str">
        <f>IF(ISBLANK('Questionnaire responses'!O5),"-",'Questionnaire responses'!O5)</f>
        <v>Individual 2</v>
      </c>
      <c r="P5" s="81" t="str">
        <f>IF(ISBLANK('Questionnaire responses'!P5),"-",'Questionnaire responses'!P5)</f>
        <v>Individual 3</v>
      </c>
      <c r="Q5" s="81" t="str">
        <f>IF(ISBLANK('Questionnaire responses'!Q5),"-",'Questionnaire responses'!Q5)</f>
        <v>Individual 4</v>
      </c>
      <c r="R5" s="81" t="str">
        <f>IF(ISBLANK('Questionnaire responses'!R5),"-",'Questionnaire responses'!R5)</f>
        <v>Individual 5</v>
      </c>
      <c r="S5" s="46"/>
      <c r="T5" s="81" t="str">
        <f>IF(ISBLANK('Questionnaire responses'!T5),"-",'Questionnaire responses'!T5)</f>
        <v>Individual 1</v>
      </c>
      <c r="U5" s="81" t="str">
        <f>IF(ISBLANK('Questionnaire responses'!U5),"-",'Questionnaire responses'!U5)</f>
        <v>Individual 2</v>
      </c>
      <c r="V5" s="81" t="str">
        <f>IF(ISBLANK('Questionnaire responses'!V5),"-",'Questionnaire responses'!V5)</f>
        <v>Individual 3</v>
      </c>
      <c r="W5" s="81" t="str">
        <f>IF(ISBLANK('Questionnaire responses'!W5),"-",'Questionnaire responses'!W5)</f>
        <v>Individual 4</v>
      </c>
      <c r="X5" s="81" t="str">
        <f>IF(ISBLANK('Questionnaire responses'!X5),"-",'Questionnaire responses'!X5)</f>
        <v>Individual 5</v>
      </c>
      <c r="Y5" s="46"/>
      <c r="Z5" s="81" t="str">
        <f>IF(ISBLANK('Questionnaire responses'!Z5),"-",'Questionnaire responses'!Z5)</f>
        <v>Individual 1</v>
      </c>
      <c r="AA5" s="81" t="str">
        <f>IF(ISBLANK('Questionnaire responses'!AA5),"-",'Questionnaire responses'!AA5)</f>
        <v>Individual 2</v>
      </c>
      <c r="AB5" s="81" t="str">
        <f>IF(ISBLANK('Questionnaire responses'!AB5),"-",'Questionnaire responses'!AB5)</f>
        <v>Individual 3</v>
      </c>
      <c r="AC5" s="81" t="str">
        <f>IF(ISBLANK('Questionnaire responses'!AC5),"-",'Questionnaire responses'!AC5)</f>
        <v>Individual 4</v>
      </c>
      <c r="AD5" s="81" t="str">
        <f>IF(ISBLANK('Questionnaire responses'!AD5),"-",'Questionnaire responses'!AD5)</f>
        <v>Individual 5</v>
      </c>
      <c r="AE5" s="46"/>
      <c r="AF5" s="81" t="str">
        <f>IF(ISBLANK('Questionnaire responses'!AF5),"-",'Questionnaire responses'!AF5)</f>
        <v>Individual 1</v>
      </c>
      <c r="AG5" s="81" t="str">
        <f>IF(ISBLANK('Questionnaire responses'!AG5),"-",'Questionnaire responses'!AG5)</f>
        <v>Individual 2</v>
      </c>
      <c r="AH5" s="81" t="str">
        <f>IF(ISBLANK('Questionnaire responses'!AH5),"-",'Questionnaire responses'!AH5)</f>
        <v>Individual 3</v>
      </c>
      <c r="AI5" s="81" t="str">
        <f>IF(ISBLANK('Questionnaire responses'!AI5),"-",'Questionnaire responses'!AI5)</f>
        <v>Individual 4</v>
      </c>
      <c r="AJ5" s="81" t="str">
        <f>IF(ISBLANK('Questionnaire responses'!AJ5),"-",'Questionnaire responses'!AJ5)</f>
        <v>Individual 5</v>
      </c>
      <c r="AK5" s="46"/>
      <c r="AL5" s="81" t="str">
        <f>IF(ISBLANK('Questionnaire responses'!AL5),"-",'Questionnaire responses'!AL5)</f>
        <v>Individual 1</v>
      </c>
      <c r="AM5" s="81" t="str">
        <f>IF(ISBLANK('Questionnaire responses'!AM5),"-",'Questionnaire responses'!AM5)</f>
        <v>Individual 2</v>
      </c>
      <c r="AN5" s="81" t="str">
        <f>IF(ISBLANK('Questionnaire responses'!AN5),"-",'Questionnaire responses'!AN5)</f>
        <v>Individual 3</v>
      </c>
      <c r="AO5" s="81" t="str">
        <f>IF(ISBLANK('Questionnaire responses'!AO5),"-",'Questionnaire responses'!AO5)</f>
        <v>Individual 4</v>
      </c>
      <c r="AP5" s="81" t="str">
        <f>IF(ISBLANK('Questionnaire responses'!AP5),"-",'Questionnaire responses'!AP5)</f>
        <v>Individual 5</v>
      </c>
      <c r="AQ5" s="46"/>
      <c r="AR5" s="81" t="str">
        <f>IF(ISBLANK('Questionnaire responses'!AR5),"-",'Questionnaire responses'!AR5)</f>
        <v>Individual 1</v>
      </c>
      <c r="AS5" s="81" t="str">
        <f>IF(ISBLANK('Questionnaire responses'!AS5),"-",'Questionnaire responses'!AS5)</f>
        <v>Individual 2</v>
      </c>
      <c r="AT5" s="81" t="str">
        <f>IF(ISBLANK('Questionnaire responses'!AT5),"-",'Questionnaire responses'!AT5)</f>
        <v>Individual 3</v>
      </c>
      <c r="AU5" s="81" t="str">
        <f>IF(ISBLANK('Questionnaire responses'!AU5),"-",'Questionnaire responses'!AU5)</f>
        <v>Individual 4</v>
      </c>
      <c r="AV5" s="81" t="str">
        <f>IF(ISBLANK('Questionnaire responses'!AV5),"-",'Questionnaire responses'!AV5)</f>
        <v>Individual 5</v>
      </c>
      <c r="AW5" s="46"/>
      <c r="AX5" s="81" t="str">
        <f>IF(ISBLANK('Questionnaire responses'!AX5),"-",'Questionnaire responses'!AX5)</f>
        <v>Individual 1</v>
      </c>
      <c r="AY5" s="81" t="str">
        <f>IF(ISBLANK('Questionnaire responses'!AY5),"-",'Questionnaire responses'!AY5)</f>
        <v>Individual 2</v>
      </c>
      <c r="AZ5" s="81" t="str">
        <f>IF(ISBLANK('Questionnaire responses'!AZ5),"-",'Questionnaire responses'!AZ5)</f>
        <v>Individual 3</v>
      </c>
      <c r="BA5" s="81" t="str">
        <f>IF(ISBLANK('Questionnaire responses'!BA5),"-",'Questionnaire responses'!BA5)</f>
        <v>Individual 4</v>
      </c>
      <c r="BB5" s="81" t="str">
        <f>IF(ISBLANK('Questionnaire responses'!BB5),"-",'Questionnaire responses'!BB5)</f>
        <v>Individual 5</v>
      </c>
      <c r="BC5" s="46"/>
      <c r="BD5" s="81" t="str">
        <f>IF(ISBLANK('Questionnaire responses'!BD5),"-",'Questionnaire responses'!BD5)</f>
        <v>Individual 1</v>
      </c>
      <c r="BE5" s="81" t="str">
        <f>IF(ISBLANK('Questionnaire responses'!BE5),"-",'Questionnaire responses'!BE5)</f>
        <v>Individual 2</v>
      </c>
      <c r="BF5" s="81" t="str">
        <f>IF(ISBLANK('Questionnaire responses'!BF5),"-",'Questionnaire responses'!BF5)</f>
        <v>Individual 3</v>
      </c>
      <c r="BG5" s="81" t="str">
        <f>IF(ISBLANK('Questionnaire responses'!BG5),"-",'Questionnaire responses'!BG5)</f>
        <v>Individual 4</v>
      </c>
      <c r="BH5" s="81" t="str">
        <f>IF(ISBLANK('Questionnaire responses'!BH5),"-",'Questionnaire responses'!BH5)</f>
        <v>Individual 5</v>
      </c>
      <c r="BI5" s="46"/>
      <c r="BJ5" s="81" t="str">
        <f>IF(ISBLANK('Questionnaire responses'!BJ5),"-",'Questionnaire responses'!BJ5)</f>
        <v>Individual 1</v>
      </c>
      <c r="BK5" s="81" t="str">
        <f>IF(ISBLANK('Questionnaire responses'!BK5),"-",'Questionnaire responses'!BK5)</f>
        <v>Individual 2</v>
      </c>
      <c r="BL5" s="81" t="str">
        <f>IF(ISBLANK('Questionnaire responses'!BL5),"-",'Questionnaire responses'!BL5)</f>
        <v>Individual 3</v>
      </c>
      <c r="BM5" s="81" t="str">
        <f>IF(ISBLANK('Questionnaire responses'!BM5),"-",'Questionnaire responses'!BM5)</f>
        <v>Individual 4</v>
      </c>
      <c r="BN5" s="81" t="str">
        <f>IF(ISBLANK('Questionnaire responses'!BN5),"-",'Questionnaire responses'!BN5)</f>
        <v>Individual 5</v>
      </c>
      <c r="BO5" s="82"/>
      <c r="BP5" s="46"/>
    </row>
    <row r="6" spans="1:69" ht="15.75" customHeight="1" x14ac:dyDescent="0.4">
      <c r="A6" s="83" t="s">
        <v>5</v>
      </c>
      <c r="B6" s="84" t="str">
        <f>IF(ISNUMBER(AVERAGE('Questionnaire responses'!B7,'Questionnaire responses'!B8)),AVERAGE('Questionnaire responses'!B7,'Questionnaire responses'!B8),"-")</f>
        <v>-</v>
      </c>
      <c r="C6" s="84" t="str">
        <f>IF(ISNUMBER(AVERAGE('Questionnaire responses'!C7,'Questionnaire responses'!C8)),AVERAGE('Questionnaire responses'!C7,'Questionnaire responses'!C8),"-")</f>
        <v>-</v>
      </c>
      <c r="D6" s="84" t="str">
        <f>IF(ISNUMBER(AVERAGE('Questionnaire responses'!D7,'Questionnaire responses'!D8)),AVERAGE('Questionnaire responses'!D7,'Questionnaire responses'!D8),"-")</f>
        <v>-</v>
      </c>
      <c r="E6" s="84" t="str">
        <f>IF(ISNUMBER(AVERAGE('Questionnaire responses'!E7,'Questionnaire responses'!E8)),AVERAGE('Questionnaire responses'!E7,'Questionnaire responses'!E8),"-")</f>
        <v>-</v>
      </c>
      <c r="F6" s="84" t="str">
        <f>IF(ISNUMBER(AVERAGE('Questionnaire responses'!F7,'Questionnaire responses'!F8)),AVERAGE('Questionnaire responses'!F7,'Questionnaire responses'!F8),"-")</f>
        <v>-</v>
      </c>
      <c r="G6" s="84"/>
      <c r="H6" s="84" t="str">
        <f>IF(ISNUMBER(AVERAGE('Questionnaire responses'!H7,'Questionnaire responses'!H8)),AVERAGE('Questionnaire responses'!H7,'Questionnaire responses'!H8),"-")</f>
        <v>-</v>
      </c>
      <c r="I6" s="84" t="str">
        <f>IF(ISNUMBER(AVERAGE('Questionnaire responses'!I7,'Questionnaire responses'!I8)),AVERAGE('Questionnaire responses'!I7,'Questionnaire responses'!I8),"-")</f>
        <v>-</v>
      </c>
      <c r="J6" s="84" t="str">
        <f>IF(ISNUMBER(AVERAGE('Questionnaire responses'!J7,'Questionnaire responses'!J8)),AVERAGE('Questionnaire responses'!J7,'Questionnaire responses'!J8),"-")</f>
        <v>-</v>
      </c>
      <c r="K6" s="84" t="str">
        <f>IF(ISNUMBER(AVERAGE('Questionnaire responses'!K7,'Questionnaire responses'!K8)),AVERAGE('Questionnaire responses'!K7,'Questionnaire responses'!K8),"-")</f>
        <v>-</v>
      </c>
      <c r="L6" s="84" t="str">
        <f>IF(ISNUMBER(AVERAGE('Questionnaire responses'!L7,'Questionnaire responses'!L8)),AVERAGE('Questionnaire responses'!L7,'Questionnaire responses'!L8),"-")</f>
        <v>-</v>
      </c>
      <c r="M6" s="90"/>
      <c r="N6" s="84" t="str">
        <f>IF(ISNUMBER(AVERAGE('Questionnaire responses'!N7,'Questionnaire responses'!N8)),AVERAGE('Questionnaire responses'!N7,'Questionnaire responses'!N8),"-")</f>
        <v>-</v>
      </c>
      <c r="O6" s="84" t="str">
        <f>IF(ISNUMBER(AVERAGE('Questionnaire responses'!O7,'Questionnaire responses'!O8)),AVERAGE('Questionnaire responses'!O7,'Questionnaire responses'!O8),"-")</f>
        <v>-</v>
      </c>
      <c r="P6" s="84" t="str">
        <f>IF(ISNUMBER(AVERAGE('Questionnaire responses'!P7,'Questionnaire responses'!P8)),AVERAGE('Questionnaire responses'!P7,'Questionnaire responses'!P8),"-")</f>
        <v>-</v>
      </c>
      <c r="Q6" s="84" t="str">
        <f>IF(ISNUMBER(AVERAGE('Questionnaire responses'!Q7,'Questionnaire responses'!Q8)),AVERAGE('Questionnaire responses'!Q7,'Questionnaire responses'!Q8),"-")</f>
        <v>-</v>
      </c>
      <c r="R6" s="84" t="str">
        <f>IF(ISNUMBER(AVERAGE('Questionnaire responses'!R7,'Questionnaire responses'!R8)),AVERAGE('Questionnaire responses'!R7,'Questionnaire responses'!R8),"-")</f>
        <v>-</v>
      </c>
      <c r="S6" s="46"/>
      <c r="T6" s="84" t="str">
        <f>IF(ISNUMBER(AVERAGE('Questionnaire responses'!T7,'Questionnaire responses'!T8)),AVERAGE('Questionnaire responses'!T7,'Questionnaire responses'!T8),"-")</f>
        <v>-</v>
      </c>
      <c r="U6" s="84" t="str">
        <f>IF(ISNUMBER(AVERAGE('Questionnaire responses'!U7,'Questionnaire responses'!U8)),AVERAGE('Questionnaire responses'!U7,'Questionnaire responses'!U8),"-")</f>
        <v>-</v>
      </c>
      <c r="V6" s="84" t="str">
        <f>IF(ISNUMBER(AVERAGE('Questionnaire responses'!V7,'Questionnaire responses'!V8)),AVERAGE('Questionnaire responses'!V7,'Questionnaire responses'!V8),"-")</f>
        <v>-</v>
      </c>
      <c r="W6" s="84" t="str">
        <f>IF(ISNUMBER(AVERAGE('Questionnaire responses'!W7,'Questionnaire responses'!W8)),AVERAGE('Questionnaire responses'!W7,'Questionnaire responses'!W8),"-")</f>
        <v>-</v>
      </c>
      <c r="X6" s="84" t="str">
        <f>IF(ISNUMBER(AVERAGE('Questionnaire responses'!X7,'Questionnaire responses'!X8)),AVERAGE('Questionnaire responses'!X7,'Questionnaire responses'!X8),"-")</f>
        <v>-</v>
      </c>
      <c r="Y6" s="46"/>
      <c r="Z6" s="84" t="str">
        <f>IF(ISNUMBER(AVERAGE('Questionnaire responses'!Z7,'Questionnaire responses'!Z8)),AVERAGE('Questionnaire responses'!Z7,'Questionnaire responses'!Z8),"-")</f>
        <v>-</v>
      </c>
      <c r="AA6" s="84" t="str">
        <f>IF(ISNUMBER(AVERAGE('Questionnaire responses'!AA7,'Questionnaire responses'!AA8)),AVERAGE('Questionnaire responses'!AA7,'Questionnaire responses'!AA8),"-")</f>
        <v>-</v>
      </c>
      <c r="AB6" s="84" t="str">
        <f>IF(ISNUMBER(AVERAGE('Questionnaire responses'!AB7,'Questionnaire responses'!AB8)),AVERAGE('Questionnaire responses'!AB7,'Questionnaire responses'!AB8),"-")</f>
        <v>-</v>
      </c>
      <c r="AC6" s="84" t="str">
        <f>IF(ISNUMBER(AVERAGE('Questionnaire responses'!AC7,'Questionnaire responses'!AC8)),AVERAGE('Questionnaire responses'!AC7,'Questionnaire responses'!AC8),"-")</f>
        <v>-</v>
      </c>
      <c r="AD6" s="84" t="str">
        <f>IF(ISNUMBER(AVERAGE('Questionnaire responses'!AD7,'Questionnaire responses'!AD8)),AVERAGE('Questionnaire responses'!AD7,'Questionnaire responses'!AD8),"-")</f>
        <v>-</v>
      </c>
      <c r="AE6" s="90"/>
      <c r="AF6" s="84" t="str">
        <f>IF(ISNUMBER(AVERAGE('Questionnaire responses'!AF7,'Questionnaire responses'!AF8)),AVERAGE('Questionnaire responses'!AF7,'Questionnaire responses'!AF8),"-")</f>
        <v>-</v>
      </c>
      <c r="AG6" s="84" t="str">
        <f>IF(ISNUMBER(AVERAGE('Questionnaire responses'!AG7,'Questionnaire responses'!AG8)),AVERAGE('Questionnaire responses'!AG7,'Questionnaire responses'!AG8),"-")</f>
        <v>-</v>
      </c>
      <c r="AH6" s="84" t="str">
        <f>IF(ISNUMBER(AVERAGE('Questionnaire responses'!AH7,'Questionnaire responses'!AH8)),AVERAGE('Questionnaire responses'!AH7,'Questionnaire responses'!AH8),"-")</f>
        <v>-</v>
      </c>
      <c r="AI6" s="84" t="str">
        <f>IF(ISNUMBER(AVERAGE('Questionnaire responses'!AI7,'Questionnaire responses'!AI8)),AVERAGE('Questionnaire responses'!AI7,'Questionnaire responses'!AI8),"-")</f>
        <v>-</v>
      </c>
      <c r="AJ6" s="84" t="str">
        <f>IF(ISNUMBER(AVERAGE('Questionnaire responses'!AJ7,'Questionnaire responses'!AJ8)),AVERAGE('Questionnaire responses'!AJ7,'Questionnaire responses'!AJ8),"-")</f>
        <v>-</v>
      </c>
      <c r="AK6" s="89"/>
      <c r="AL6" s="84" t="str">
        <f>IF(ISNUMBER(AVERAGE('Questionnaire responses'!AL7,'Questionnaire responses'!AL8)),AVERAGE('Questionnaire responses'!AL7,'Questionnaire responses'!AL8),"-")</f>
        <v>-</v>
      </c>
      <c r="AM6" s="84" t="str">
        <f>IF(ISNUMBER(AVERAGE('Questionnaire responses'!AM7,'Questionnaire responses'!AM8)),AVERAGE('Questionnaire responses'!AM7,'Questionnaire responses'!AM8),"-")</f>
        <v>-</v>
      </c>
      <c r="AN6" s="84" t="str">
        <f>IF(ISNUMBER(AVERAGE('Questionnaire responses'!AN7,'Questionnaire responses'!AN8)),AVERAGE('Questionnaire responses'!AN7,'Questionnaire responses'!AN8),"-")</f>
        <v>-</v>
      </c>
      <c r="AO6" s="84" t="str">
        <f>IF(ISNUMBER(AVERAGE('Questionnaire responses'!AO7,'Questionnaire responses'!AO8)),AVERAGE('Questionnaire responses'!AO7,'Questionnaire responses'!AO8),"-")</f>
        <v>-</v>
      </c>
      <c r="AP6" s="84" t="str">
        <f>IF(ISNUMBER(AVERAGE('Questionnaire responses'!AP7,'Questionnaire responses'!AP8)),AVERAGE('Questionnaire responses'!AP7,'Questionnaire responses'!AP8),"-")</f>
        <v>-</v>
      </c>
      <c r="AQ6" s="89"/>
      <c r="AR6" s="84" t="str">
        <f>IF(ISNUMBER(AVERAGE('Questionnaire responses'!AR7,'Questionnaire responses'!AR8)),AVERAGE('Questionnaire responses'!AR7,'Questionnaire responses'!AR8),"-")</f>
        <v>-</v>
      </c>
      <c r="AS6" s="84" t="str">
        <f>IF(ISNUMBER(AVERAGE('Questionnaire responses'!AS7,'Questionnaire responses'!AS8)),AVERAGE('Questionnaire responses'!AS7,'Questionnaire responses'!AS8),"-")</f>
        <v>-</v>
      </c>
      <c r="AT6" s="84" t="str">
        <f>IF(ISNUMBER(AVERAGE('Questionnaire responses'!AT7,'Questionnaire responses'!AT8)),AVERAGE('Questionnaire responses'!AT7,'Questionnaire responses'!AT8),"-")</f>
        <v>-</v>
      </c>
      <c r="AU6" s="84" t="str">
        <f>IF(ISNUMBER(AVERAGE('Questionnaire responses'!AU7,'Questionnaire responses'!AU8)),AVERAGE('Questionnaire responses'!AU7,'Questionnaire responses'!AU8),"-")</f>
        <v>-</v>
      </c>
      <c r="AV6" s="84" t="str">
        <f>IF(ISNUMBER(AVERAGE('Questionnaire responses'!AV7,'Questionnaire responses'!AV8)),AVERAGE('Questionnaire responses'!AV7,'Questionnaire responses'!AV8),"-")</f>
        <v>-</v>
      </c>
      <c r="AW6" s="46"/>
      <c r="AX6" s="84" t="str">
        <f>IF(ISNUMBER(AVERAGE('Questionnaire responses'!AX7,'Questionnaire responses'!AX8)),AVERAGE('Questionnaire responses'!AX7,'Questionnaire responses'!AX8),"-")</f>
        <v>-</v>
      </c>
      <c r="AY6" s="84" t="str">
        <f>IF(ISNUMBER(AVERAGE('Questionnaire responses'!AY7,'Questionnaire responses'!AY8)),AVERAGE('Questionnaire responses'!AY7,'Questionnaire responses'!AY8),"-")</f>
        <v>-</v>
      </c>
      <c r="AZ6" s="84" t="str">
        <f>IF(ISNUMBER(AVERAGE('Questionnaire responses'!AZ7,'Questionnaire responses'!AZ8)),AVERAGE('Questionnaire responses'!AZ7,'Questionnaire responses'!AZ8),"-")</f>
        <v>-</v>
      </c>
      <c r="BA6" s="84" t="str">
        <f>IF(ISNUMBER(AVERAGE('Questionnaire responses'!BA7,'Questionnaire responses'!BA8)),AVERAGE('Questionnaire responses'!BA7,'Questionnaire responses'!BA8),"-")</f>
        <v>-</v>
      </c>
      <c r="BB6" s="84" t="str">
        <f>IF(ISNUMBER(AVERAGE('Questionnaire responses'!BB7,'Questionnaire responses'!BB8)),AVERAGE('Questionnaire responses'!BB7,'Questionnaire responses'!BB8),"-")</f>
        <v>-</v>
      </c>
      <c r="BC6" s="46"/>
      <c r="BD6" s="84" t="str">
        <f>IF(ISNUMBER(AVERAGE('Questionnaire responses'!BD7,'Questionnaire responses'!BD8)),AVERAGE('Questionnaire responses'!BD7,'Questionnaire responses'!BD8),"-")</f>
        <v>-</v>
      </c>
      <c r="BE6" s="84" t="str">
        <f>IF(ISNUMBER(AVERAGE('Questionnaire responses'!BE7,'Questionnaire responses'!BE8)),AVERAGE('Questionnaire responses'!BE7,'Questionnaire responses'!BE8),"-")</f>
        <v>-</v>
      </c>
      <c r="BF6" s="84" t="str">
        <f>IF(ISNUMBER(AVERAGE('Questionnaire responses'!BF7,'Questionnaire responses'!BF8)),AVERAGE('Questionnaire responses'!BF7,'Questionnaire responses'!BF8),"-")</f>
        <v>-</v>
      </c>
      <c r="BG6" s="84" t="str">
        <f>IF(ISNUMBER(AVERAGE('Questionnaire responses'!BG7,'Questionnaire responses'!BG8)),AVERAGE('Questionnaire responses'!BG7,'Questionnaire responses'!BG8),"-")</f>
        <v>-</v>
      </c>
      <c r="BH6" s="84" t="str">
        <f>IF(ISNUMBER(AVERAGE('Questionnaire responses'!BH7,'Questionnaire responses'!BH8)),AVERAGE('Questionnaire responses'!BH7,'Questionnaire responses'!BH8),"-")</f>
        <v>-</v>
      </c>
      <c r="BI6" s="46"/>
      <c r="BJ6" s="84" t="str">
        <f>IF(ISNUMBER(AVERAGE('Questionnaire responses'!BJ7,'Questionnaire responses'!BJ8)),AVERAGE('Questionnaire responses'!BJ7,'Questionnaire responses'!BJ8),"-")</f>
        <v>-</v>
      </c>
      <c r="BK6" s="84" t="str">
        <f>IF(ISNUMBER(AVERAGE('Questionnaire responses'!BK7,'Questionnaire responses'!BK8)),AVERAGE('Questionnaire responses'!BK7,'Questionnaire responses'!BK8),"-")</f>
        <v>-</v>
      </c>
      <c r="BL6" s="84" t="str">
        <f>IF(ISNUMBER(AVERAGE('Questionnaire responses'!BL7,'Questionnaire responses'!BL8)),AVERAGE('Questionnaire responses'!BL7,'Questionnaire responses'!BL8),"-")</f>
        <v>-</v>
      </c>
      <c r="BM6" s="84" t="str">
        <f>IF(ISNUMBER(AVERAGE('Questionnaire responses'!BM7,'Questionnaire responses'!BM8)),AVERAGE('Questionnaire responses'!BM7,'Questionnaire responses'!BM8),"-")</f>
        <v>-</v>
      </c>
      <c r="BN6" s="84" t="str">
        <f>IF(ISNUMBER(AVERAGE('Questionnaire responses'!BN7,'Questionnaire responses'!BN8)),AVERAGE('Questionnaire responses'!BN7,'Questionnaire responses'!BN8),"-")</f>
        <v>-</v>
      </c>
      <c r="BO6" s="79"/>
      <c r="BP6" s="106"/>
      <c r="BQ6" s="107"/>
    </row>
    <row r="7" spans="1:69" ht="15.75" customHeight="1" x14ac:dyDescent="0.4">
      <c r="A7" s="92" t="s">
        <v>6</v>
      </c>
      <c r="B7" s="93" t="str">
        <f>IF(ISNUMBER(AVERAGE('Questionnaire responses'!B9,'Questionnaire responses'!B10)),AVERAGE('Questionnaire responses'!B9,'Questionnaire responses'!B10),"-")</f>
        <v>-</v>
      </c>
      <c r="C7" s="93" t="str">
        <f>IF(ISNUMBER(AVERAGE('Questionnaire responses'!C9,'Questionnaire responses'!C10)),AVERAGE('Questionnaire responses'!C9,'Questionnaire responses'!C10),"-")</f>
        <v>-</v>
      </c>
      <c r="D7" s="93" t="str">
        <f>IF(ISNUMBER(AVERAGE('Questionnaire responses'!D9,'Questionnaire responses'!D10)),AVERAGE('Questionnaire responses'!D9,'Questionnaire responses'!D10),"-")</f>
        <v>-</v>
      </c>
      <c r="E7" s="93" t="str">
        <f>IF(ISNUMBER(AVERAGE('Questionnaire responses'!E9,'Questionnaire responses'!E10)),AVERAGE('Questionnaire responses'!E9,'Questionnaire responses'!E10),"-")</f>
        <v>-</v>
      </c>
      <c r="F7" s="93" t="str">
        <f>IF(ISNUMBER(AVERAGE('Questionnaire responses'!F9,'Questionnaire responses'!F10)),AVERAGE('Questionnaire responses'!F9,'Questionnaire responses'!F10),"-")</f>
        <v>-</v>
      </c>
      <c r="G7" s="93"/>
      <c r="H7" s="93" t="str">
        <f>IF(ISNUMBER(AVERAGE('Questionnaire responses'!H9,'Questionnaire responses'!H10)),AVERAGE('Questionnaire responses'!H9,'Questionnaire responses'!H10),"-")</f>
        <v>-</v>
      </c>
      <c r="I7" s="93" t="str">
        <f>IF(ISNUMBER(AVERAGE('Questionnaire responses'!I9,'Questionnaire responses'!I10)),AVERAGE('Questionnaire responses'!I9,'Questionnaire responses'!I10),"-")</f>
        <v>-</v>
      </c>
      <c r="J7" s="93" t="str">
        <f>IF(ISNUMBER(AVERAGE('Questionnaire responses'!J9,'Questionnaire responses'!J10)),AVERAGE('Questionnaire responses'!J9,'Questionnaire responses'!J10),"-")</f>
        <v>-</v>
      </c>
      <c r="K7" s="93" t="str">
        <f>IF(ISNUMBER(AVERAGE('Questionnaire responses'!K9,'Questionnaire responses'!K10)),AVERAGE('Questionnaire responses'!K9,'Questionnaire responses'!K10),"-")</f>
        <v>-</v>
      </c>
      <c r="L7" s="93" t="str">
        <f>IF(ISNUMBER(AVERAGE('Questionnaire responses'!L9,'Questionnaire responses'!L10)),AVERAGE('Questionnaire responses'!L9,'Questionnaire responses'!L10),"-")</f>
        <v>-</v>
      </c>
      <c r="M7" s="90"/>
      <c r="N7" s="93" t="str">
        <f>IF(ISNUMBER(AVERAGE('Questionnaire responses'!N9,'Questionnaire responses'!N10)),AVERAGE('Questionnaire responses'!N9,'Questionnaire responses'!N10),"-")</f>
        <v>-</v>
      </c>
      <c r="O7" s="93" t="str">
        <f>IF(ISNUMBER(AVERAGE('Questionnaire responses'!O9,'Questionnaire responses'!O10)),AVERAGE('Questionnaire responses'!O9,'Questionnaire responses'!O10),"-")</f>
        <v>-</v>
      </c>
      <c r="P7" s="93" t="str">
        <f>IF(ISNUMBER(AVERAGE('Questionnaire responses'!P9,'Questionnaire responses'!P10)),AVERAGE('Questionnaire responses'!P9,'Questionnaire responses'!P10),"-")</f>
        <v>-</v>
      </c>
      <c r="Q7" s="93" t="str">
        <f>IF(ISNUMBER(AVERAGE('Questionnaire responses'!Q9,'Questionnaire responses'!Q10)),AVERAGE('Questionnaire responses'!Q9,'Questionnaire responses'!Q10),"-")</f>
        <v>-</v>
      </c>
      <c r="R7" s="93" t="str">
        <f>IF(ISNUMBER(AVERAGE('Questionnaire responses'!R9,'Questionnaire responses'!R10)),AVERAGE('Questionnaire responses'!R9,'Questionnaire responses'!R10),"-")</f>
        <v>-</v>
      </c>
      <c r="S7" s="46"/>
      <c r="T7" s="93" t="str">
        <f>IF(ISNUMBER(AVERAGE('Questionnaire responses'!T9,'Questionnaire responses'!T10)),AVERAGE('Questionnaire responses'!T9,'Questionnaire responses'!T10),"-")</f>
        <v>-</v>
      </c>
      <c r="U7" s="93" t="str">
        <f>IF(ISNUMBER(AVERAGE('Questionnaire responses'!U9,'Questionnaire responses'!U10)),AVERAGE('Questionnaire responses'!U9,'Questionnaire responses'!U10),"-")</f>
        <v>-</v>
      </c>
      <c r="V7" s="93" t="str">
        <f>IF(ISNUMBER(AVERAGE('Questionnaire responses'!V9,'Questionnaire responses'!V10)),AVERAGE('Questionnaire responses'!V9,'Questionnaire responses'!V10),"-")</f>
        <v>-</v>
      </c>
      <c r="W7" s="93" t="str">
        <f>IF(ISNUMBER(AVERAGE('Questionnaire responses'!W9,'Questionnaire responses'!W10)),AVERAGE('Questionnaire responses'!W9,'Questionnaire responses'!W10),"-")</f>
        <v>-</v>
      </c>
      <c r="X7" s="93" t="str">
        <f>IF(ISNUMBER(AVERAGE('Questionnaire responses'!X9,'Questionnaire responses'!X10)),AVERAGE('Questionnaire responses'!X9,'Questionnaire responses'!X10),"-")</f>
        <v>-</v>
      </c>
      <c r="Y7" s="46"/>
      <c r="Z7" s="93" t="str">
        <f>IF(ISNUMBER(AVERAGE('Questionnaire responses'!Z9,'Questionnaire responses'!Z10)),AVERAGE('Questionnaire responses'!Z9,'Questionnaire responses'!Z10),"-")</f>
        <v>-</v>
      </c>
      <c r="AA7" s="93" t="str">
        <f>IF(ISNUMBER(AVERAGE('Questionnaire responses'!AA9,'Questionnaire responses'!AA10)),AVERAGE('Questionnaire responses'!AA9,'Questionnaire responses'!AA10),"-")</f>
        <v>-</v>
      </c>
      <c r="AB7" s="93" t="str">
        <f>IF(ISNUMBER(AVERAGE('Questionnaire responses'!AB9,'Questionnaire responses'!AB10)),AVERAGE('Questionnaire responses'!AB9,'Questionnaire responses'!AB10),"-")</f>
        <v>-</v>
      </c>
      <c r="AC7" s="93" t="str">
        <f>IF(ISNUMBER(AVERAGE('Questionnaire responses'!AC9,'Questionnaire responses'!AC10)),AVERAGE('Questionnaire responses'!AC9,'Questionnaire responses'!AC10),"-")</f>
        <v>-</v>
      </c>
      <c r="AD7" s="93" t="str">
        <f>IF(ISNUMBER(AVERAGE('Questionnaire responses'!AD9,'Questionnaire responses'!AD10)),AVERAGE('Questionnaire responses'!AD9,'Questionnaire responses'!AD10),"-")</f>
        <v>-</v>
      </c>
      <c r="AE7" s="90"/>
      <c r="AF7" s="93" t="str">
        <f>IF(ISNUMBER(AVERAGE('Questionnaire responses'!AF9,'Questionnaire responses'!AF10)),AVERAGE('Questionnaire responses'!AF9,'Questionnaire responses'!AF10),"-")</f>
        <v>-</v>
      </c>
      <c r="AG7" s="93" t="str">
        <f>IF(ISNUMBER(AVERAGE('Questionnaire responses'!AG9,'Questionnaire responses'!AG10)),AVERAGE('Questionnaire responses'!AG9,'Questionnaire responses'!AG10),"-")</f>
        <v>-</v>
      </c>
      <c r="AH7" s="93" t="str">
        <f>IF(ISNUMBER(AVERAGE('Questionnaire responses'!AH9,'Questionnaire responses'!AH10)),AVERAGE('Questionnaire responses'!AH9,'Questionnaire responses'!AH10),"-")</f>
        <v>-</v>
      </c>
      <c r="AI7" s="93" t="str">
        <f>IF(ISNUMBER(AVERAGE('Questionnaire responses'!AI9,'Questionnaire responses'!AI10)),AVERAGE('Questionnaire responses'!AI9,'Questionnaire responses'!AI10),"-")</f>
        <v>-</v>
      </c>
      <c r="AJ7" s="93" t="str">
        <f>IF(ISNUMBER(AVERAGE('Questionnaire responses'!AJ9,'Questionnaire responses'!AJ10)),AVERAGE('Questionnaire responses'!AJ9,'Questionnaire responses'!AJ10),"-")</f>
        <v>-</v>
      </c>
      <c r="AK7" s="89"/>
      <c r="AL7" s="93" t="str">
        <f>IF(ISNUMBER(AVERAGE('Questionnaire responses'!AL9,'Questionnaire responses'!AL10)),AVERAGE('Questionnaire responses'!AL9,'Questionnaire responses'!AL10),"-")</f>
        <v>-</v>
      </c>
      <c r="AM7" s="93" t="str">
        <f>IF(ISNUMBER(AVERAGE('Questionnaire responses'!AM9,'Questionnaire responses'!AM10)),AVERAGE('Questionnaire responses'!AM9,'Questionnaire responses'!AM10),"-")</f>
        <v>-</v>
      </c>
      <c r="AN7" s="93" t="str">
        <f>IF(ISNUMBER(AVERAGE('Questionnaire responses'!AN9,'Questionnaire responses'!AN10)),AVERAGE('Questionnaire responses'!AN9,'Questionnaire responses'!AN10),"-")</f>
        <v>-</v>
      </c>
      <c r="AO7" s="93" t="str">
        <f>IF(ISNUMBER(AVERAGE('Questionnaire responses'!AO9,'Questionnaire responses'!AO10)),AVERAGE('Questionnaire responses'!AO9,'Questionnaire responses'!AO10),"-")</f>
        <v>-</v>
      </c>
      <c r="AP7" s="93" t="str">
        <f>IF(ISNUMBER(AVERAGE('Questionnaire responses'!AP9,'Questionnaire responses'!AP10)),AVERAGE('Questionnaire responses'!AP9,'Questionnaire responses'!AP10),"-")</f>
        <v>-</v>
      </c>
      <c r="AQ7" s="89"/>
      <c r="AR7" s="93" t="str">
        <f>IF(ISNUMBER(AVERAGE('Questionnaire responses'!AR9,'Questionnaire responses'!AR10)),AVERAGE('Questionnaire responses'!AR9,'Questionnaire responses'!AR10),"-")</f>
        <v>-</v>
      </c>
      <c r="AS7" s="93" t="str">
        <f>IF(ISNUMBER(AVERAGE('Questionnaire responses'!AS9,'Questionnaire responses'!AS10)),AVERAGE('Questionnaire responses'!AS9,'Questionnaire responses'!AS10),"-")</f>
        <v>-</v>
      </c>
      <c r="AT7" s="93" t="str">
        <f>IF(ISNUMBER(AVERAGE('Questionnaire responses'!AT9,'Questionnaire responses'!AT10)),AVERAGE('Questionnaire responses'!AT9,'Questionnaire responses'!AT10),"-")</f>
        <v>-</v>
      </c>
      <c r="AU7" s="93" t="str">
        <f>IF(ISNUMBER(AVERAGE('Questionnaire responses'!AU9,'Questionnaire responses'!AU10)),AVERAGE('Questionnaire responses'!AU9,'Questionnaire responses'!AU10),"-")</f>
        <v>-</v>
      </c>
      <c r="AV7" s="93" t="str">
        <f>IF(ISNUMBER(AVERAGE('Questionnaire responses'!AV9,'Questionnaire responses'!AV10)),AVERAGE('Questionnaire responses'!AV9,'Questionnaire responses'!AV10),"-")</f>
        <v>-</v>
      </c>
      <c r="AW7" s="46"/>
      <c r="AX7" s="93" t="str">
        <f>IF(ISNUMBER(AVERAGE('Questionnaire responses'!AX9,'Questionnaire responses'!AX10)),AVERAGE('Questionnaire responses'!AX9,'Questionnaire responses'!AX10),"-")</f>
        <v>-</v>
      </c>
      <c r="AY7" s="93" t="str">
        <f>IF(ISNUMBER(AVERAGE('Questionnaire responses'!AY9,'Questionnaire responses'!AY10)),AVERAGE('Questionnaire responses'!AY9,'Questionnaire responses'!AY10),"-")</f>
        <v>-</v>
      </c>
      <c r="AZ7" s="93" t="str">
        <f>IF(ISNUMBER(AVERAGE('Questionnaire responses'!AZ9,'Questionnaire responses'!AZ10)),AVERAGE('Questionnaire responses'!AZ9,'Questionnaire responses'!AZ10),"-")</f>
        <v>-</v>
      </c>
      <c r="BA7" s="93" t="str">
        <f>IF(ISNUMBER(AVERAGE('Questionnaire responses'!BA9,'Questionnaire responses'!BA10)),AVERAGE('Questionnaire responses'!BA9,'Questionnaire responses'!BA10),"-")</f>
        <v>-</v>
      </c>
      <c r="BB7" s="93" t="str">
        <f>IF(ISNUMBER(AVERAGE('Questionnaire responses'!BB9,'Questionnaire responses'!BB10)),AVERAGE('Questionnaire responses'!BB9,'Questionnaire responses'!BB10),"-")</f>
        <v>-</v>
      </c>
      <c r="BC7" s="46"/>
      <c r="BD7" s="93" t="str">
        <f>IF(ISNUMBER(AVERAGE('Questionnaire responses'!BD9,'Questionnaire responses'!BD10)),AVERAGE('Questionnaire responses'!BD9,'Questionnaire responses'!BD10),"-")</f>
        <v>-</v>
      </c>
      <c r="BE7" s="93" t="str">
        <f>IF(ISNUMBER(AVERAGE('Questionnaire responses'!BE9,'Questionnaire responses'!BE10)),AVERAGE('Questionnaire responses'!BE9,'Questionnaire responses'!BE10),"-")</f>
        <v>-</v>
      </c>
      <c r="BF7" s="93" t="str">
        <f>IF(ISNUMBER(AVERAGE('Questionnaire responses'!BF9,'Questionnaire responses'!BF10)),AVERAGE('Questionnaire responses'!BF9,'Questionnaire responses'!BF10),"-")</f>
        <v>-</v>
      </c>
      <c r="BG7" s="93" t="str">
        <f>IF(ISNUMBER(AVERAGE('Questionnaire responses'!BG9,'Questionnaire responses'!BG10)),AVERAGE('Questionnaire responses'!BG9,'Questionnaire responses'!BG10),"-")</f>
        <v>-</v>
      </c>
      <c r="BH7" s="93" t="str">
        <f>IF(ISNUMBER(AVERAGE('Questionnaire responses'!BH9,'Questionnaire responses'!BH10)),AVERAGE('Questionnaire responses'!BH9,'Questionnaire responses'!BH10),"-")</f>
        <v>-</v>
      </c>
      <c r="BI7" s="48"/>
      <c r="BJ7" s="93" t="str">
        <f>IF(ISNUMBER(AVERAGE('Questionnaire responses'!BJ9,'Questionnaire responses'!BJ10)),AVERAGE('Questionnaire responses'!BJ9,'Questionnaire responses'!BJ10),"-")</f>
        <v>-</v>
      </c>
      <c r="BK7" s="93" t="str">
        <f>IF(ISNUMBER(AVERAGE('Questionnaire responses'!BK9,'Questionnaire responses'!BK10)),AVERAGE('Questionnaire responses'!BK9,'Questionnaire responses'!BK10),"-")</f>
        <v>-</v>
      </c>
      <c r="BL7" s="93" t="str">
        <f>IF(ISNUMBER(AVERAGE('Questionnaire responses'!BL9,'Questionnaire responses'!BL10)),AVERAGE('Questionnaire responses'!BL9,'Questionnaire responses'!BL10),"-")</f>
        <v>-</v>
      </c>
      <c r="BM7" s="93" t="str">
        <f>IF(ISNUMBER(AVERAGE('Questionnaire responses'!BM9,'Questionnaire responses'!BM10)),AVERAGE('Questionnaire responses'!BM9,'Questionnaire responses'!BM10),"-")</f>
        <v>-</v>
      </c>
      <c r="BN7" s="93" t="str">
        <f>IF(ISNUMBER(AVERAGE('Questionnaire responses'!BN9,'Questionnaire responses'!BN10)),AVERAGE('Questionnaire responses'!BN9,'Questionnaire responses'!BN10),"-")</f>
        <v>-</v>
      </c>
      <c r="BO7" s="79"/>
      <c r="BP7" s="106"/>
      <c r="BQ7" s="107"/>
    </row>
    <row r="8" spans="1:69" ht="15.75" customHeight="1" x14ac:dyDescent="0.4">
      <c r="A8" s="92" t="s">
        <v>8</v>
      </c>
      <c r="B8" s="93" t="str">
        <f>IF(ISNUMBER(AVERAGE('Questionnaire responses'!B11,'Questionnaire responses'!B12)),AVERAGE('Questionnaire responses'!B11,'Questionnaire responses'!B12),"-")</f>
        <v>-</v>
      </c>
      <c r="C8" s="93" t="str">
        <f>IF(ISNUMBER(AVERAGE('Questionnaire responses'!C11,'Questionnaire responses'!C12)),AVERAGE('Questionnaire responses'!C11,'Questionnaire responses'!C12),"-")</f>
        <v>-</v>
      </c>
      <c r="D8" s="93" t="str">
        <f>IF(ISNUMBER(AVERAGE('Questionnaire responses'!D11,'Questionnaire responses'!D12)),AVERAGE('Questionnaire responses'!D11,'Questionnaire responses'!D12),"-")</f>
        <v>-</v>
      </c>
      <c r="E8" s="93" t="str">
        <f>IF(ISNUMBER(AVERAGE('Questionnaire responses'!E11,'Questionnaire responses'!E12)),AVERAGE('Questionnaire responses'!E11,'Questionnaire responses'!E12),"-")</f>
        <v>-</v>
      </c>
      <c r="F8" s="93" t="str">
        <f>IF(ISNUMBER(AVERAGE('Questionnaire responses'!F11,'Questionnaire responses'!F12)),AVERAGE('Questionnaire responses'!F11,'Questionnaire responses'!F12),"-")</f>
        <v>-</v>
      </c>
      <c r="G8" s="93"/>
      <c r="H8" s="93" t="str">
        <f>IF(ISNUMBER(AVERAGE('Questionnaire responses'!H11,'Questionnaire responses'!H12)),AVERAGE('Questionnaire responses'!H11,'Questionnaire responses'!H12),"-")</f>
        <v>-</v>
      </c>
      <c r="I8" s="93" t="str">
        <f>IF(ISNUMBER(AVERAGE('Questionnaire responses'!I11,'Questionnaire responses'!I12)),AVERAGE('Questionnaire responses'!I11,'Questionnaire responses'!I12),"-")</f>
        <v>-</v>
      </c>
      <c r="J8" s="93" t="str">
        <f>IF(ISNUMBER(AVERAGE('Questionnaire responses'!J11,'Questionnaire responses'!J12)),AVERAGE('Questionnaire responses'!J11,'Questionnaire responses'!J12),"-")</f>
        <v>-</v>
      </c>
      <c r="K8" s="93" t="str">
        <f>IF(ISNUMBER(AVERAGE('Questionnaire responses'!K11,'Questionnaire responses'!K12)),AVERAGE('Questionnaire responses'!K11,'Questionnaire responses'!K12),"-")</f>
        <v>-</v>
      </c>
      <c r="L8" s="93" t="str">
        <f>IF(ISNUMBER(AVERAGE('Questionnaire responses'!L11,'Questionnaire responses'!L12)),AVERAGE('Questionnaire responses'!L11,'Questionnaire responses'!L12),"-")</f>
        <v>-</v>
      </c>
      <c r="M8" s="90"/>
      <c r="N8" s="93" t="str">
        <f>IF(ISNUMBER(AVERAGE('Questionnaire responses'!N11,'Questionnaire responses'!N12)),AVERAGE('Questionnaire responses'!N11,'Questionnaire responses'!N12),"-")</f>
        <v>-</v>
      </c>
      <c r="O8" s="93" t="str">
        <f>IF(ISNUMBER(AVERAGE('Questionnaire responses'!O11,'Questionnaire responses'!O12)),AVERAGE('Questionnaire responses'!O11,'Questionnaire responses'!O12),"-")</f>
        <v>-</v>
      </c>
      <c r="P8" s="93" t="str">
        <f>IF(ISNUMBER(AVERAGE('Questionnaire responses'!P11,'Questionnaire responses'!P12)),AVERAGE('Questionnaire responses'!P11,'Questionnaire responses'!P12),"-")</f>
        <v>-</v>
      </c>
      <c r="Q8" s="93" t="str">
        <f>IF(ISNUMBER(AVERAGE('Questionnaire responses'!Q11,'Questionnaire responses'!Q12)),AVERAGE('Questionnaire responses'!Q11,'Questionnaire responses'!Q12),"-")</f>
        <v>-</v>
      </c>
      <c r="R8" s="93" t="str">
        <f>IF(ISNUMBER(AVERAGE('Questionnaire responses'!R11,'Questionnaire responses'!R12)),AVERAGE('Questionnaire responses'!R11,'Questionnaire responses'!R12),"-")</f>
        <v>-</v>
      </c>
      <c r="S8" s="46"/>
      <c r="T8" s="93" t="str">
        <f>IF(ISNUMBER(AVERAGE('Questionnaire responses'!T11,'Questionnaire responses'!T12)),AVERAGE('Questionnaire responses'!T11,'Questionnaire responses'!T12),"-")</f>
        <v>-</v>
      </c>
      <c r="U8" s="93" t="str">
        <f>IF(ISNUMBER(AVERAGE('Questionnaire responses'!U11,'Questionnaire responses'!U12)),AVERAGE('Questionnaire responses'!U11,'Questionnaire responses'!U12),"-")</f>
        <v>-</v>
      </c>
      <c r="V8" s="93" t="str">
        <f>IF(ISNUMBER(AVERAGE('Questionnaire responses'!V11,'Questionnaire responses'!V12)),AVERAGE('Questionnaire responses'!V11,'Questionnaire responses'!V12),"-")</f>
        <v>-</v>
      </c>
      <c r="W8" s="93" t="str">
        <f>IF(ISNUMBER(AVERAGE('Questionnaire responses'!W11,'Questionnaire responses'!W12)),AVERAGE('Questionnaire responses'!W11,'Questionnaire responses'!W12),"-")</f>
        <v>-</v>
      </c>
      <c r="X8" s="93" t="str">
        <f>IF(ISNUMBER(AVERAGE('Questionnaire responses'!X11,'Questionnaire responses'!X12)),AVERAGE('Questionnaire responses'!X11,'Questionnaire responses'!X12),"-")</f>
        <v>-</v>
      </c>
      <c r="Y8" s="46"/>
      <c r="Z8" s="93" t="str">
        <f>IF(ISNUMBER(AVERAGE('Questionnaire responses'!Z11,'Questionnaire responses'!Z12)),AVERAGE('Questionnaire responses'!Z11,'Questionnaire responses'!Z12),"-")</f>
        <v>-</v>
      </c>
      <c r="AA8" s="93" t="str">
        <f>IF(ISNUMBER(AVERAGE('Questionnaire responses'!AA11,'Questionnaire responses'!AA12)),AVERAGE('Questionnaire responses'!AA11,'Questionnaire responses'!AA12),"-")</f>
        <v>-</v>
      </c>
      <c r="AB8" s="93" t="str">
        <f>IF(ISNUMBER(AVERAGE('Questionnaire responses'!AB11,'Questionnaire responses'!AB12)),AVERAGE('Questionnaire responses'!AB11,'Questionnaire responses'!AB12),"-")</f>
        <v>-</v>
      </c>
      <c r="AC8" s="93" t="str">
        <f>IF(ISNUMBER(AVERAGE('Questionnaire responses'!AC11,'Questionnaire responses'!AC12)),AVERAGE('Questionnaire responses'!AC11,'Questionnaire responses'!AC12),"-")</f>
        <v>-</v>
      </c>
      <c r="AD8" s="93" t="str">
        <f>IF(ISNUMBER(AVERAGE('Questionnaire responses'!AD11,'Questionnaire responses'!AD12)),AVERAGE('Questionnaire responses'!AD11,'Questionnaire responses'!AD12),"-")</f>
        <v>-</v>
      </c>
      <c r="AE8" s="90"/>
      <c r="AF8" s="93" t="str">
        <f>IF(ISNUMBER(AVERAGE('Questionnaire responses'!AF11,'Questionnaire responses'!AF12)),AVERAGE('Questionnaire responses'!AF11,'Questionnaire responses'!AF12),"-")</f>
        <v>-</v>
      </c>
      <c r="AG8" s="93" t="str">
        <f>IF(ISNUMBER(AVERAGE('Questionnaire responses'!AG11,'Questionnaire responses'!AG12)),AVERAGE('Questionnaire responses'!AG11,'Questionnaire responses'!AG12),"-")</f>
        <v>-</v>
      </c>
      <c r="AH8" s="93" t="str">
        <f>IF(ISNUMBER(AVERAGE('Questionnaire responses'!AH11,'Questionnaire responses'!AH12)),AVERAGE('Questionnaire responses'!AH11,'Questionnaire responses'!AH12),"-")</f>
        <v>-</v>
      </c>
      <c r="AI8" s="93" t="str">
        <f>IF(ISNUMBER(AVERAGE('Questionnaire responses'!AI11,'Questionnaire responses'!AI12)),AVERAGE('Questionnaire responses'!AI11,'Questionnaire responses'!AI12),"-")</f>
        <v>-</v>
      </c>
      <c r="AJ8" s="93" t="str">
        <f>IF(ISNUMBER(AVERAGE('Questionnaire responses'!AJ11,'Questionnaire responses'!AJ12)),AVERAGE('Questionnaire responses'!AJ11,'Questionnaire responses'!AJ12),"-")</f>
        <v>-</v>
      </c>
      <c r="AK8" s="89"/>
      <c r="AL8" s="93" t="str">
        <f>IF(ISNUMBER(AVERAGE('Questionnaire responses'!AL11,'Questionnaire responses'!AL12)),AVERAGE('Questionnaire responses'!AL11,'Questionnaire responses'!AL12),"-")</f>
        <v>-</v>
      </c>
      <c r="AM8" s="93" t="str">
        <f>IF(ISNUMBER(AVERAGE('Questionnaire responses'!AM11,'Questionnaire responses'!AM12)),AVERAGE('Questionnaire responses'!AM11,'Questionnaire responses'!AM12),"-")</f>
        <v>-</v>
      </c>
      <c r="AN8" s="93" t="str">
        <f>IF(ISNUMBER(AVERAGE('Questionnaire responses'!AN11,'Questionnaire responses'!AN12)),AVERAGE('Questionnaire responses'!AN11,'Questionnaire responses'!AN12),"-")</f>
        <v>-</v>
      </c>
      <c r="AO8" s="93" t="str">
        <f>IF(ISNUMBER(AVERAGE('Questionnaire responses'!AO11,'Questionnaire responses'!AO12)),AVERAGE('Questionnaire responses'!AO11,'Questionnaire responses'!AO12),"-")</f>
        <v>-</v>
      </c>
      <c r="AP8" s="93" t="str">
        <f>IF(ISNUMBER(AVERAGE('Questionnaire responses'!AP11,'Questionnaire responses'!AP12)),AVERAGE('Questionnaire responses'!AP11,'Questionnaire responses'!AP12),"-")</f>
        <v>-</v>
      </c>
      <c r="AQ8" s="89"/>
      <c r="AR8" s="93" t="str">
        <f>IF(ISNUMBER(AVERAGE('Questionnaire responses'!AR11,'Questionnaire responses'!AR12)),AVERAGE('Questionnaire responses'!AR11,'Questionnaire responses'!AR12),"-")</f>
        <v>-</v>
      </c>
      <c r="AS8" s="93" t="str">
        <f>IF(ISNUMBER(AVERAGE('Questionnaire responses'!AS11,'Questionnaire responses'!AS12)),AVERAGE('Questionnaire responses'!AS11,'Questionnaire responses'!AS12),"-")</f>
        <v>-</v>
      </c>
      <c r="AT8" s="93" t="str">
        <f>IF(ISNUMBER(AVERAGE('Questionnaire responses'!AT11,'Questionnaire responses'!AT12)),AVERAGE('Questionnaire responses'!AT11,'Questionnaire responses'!AT12),"-")</f>
        <v>-</v>
      </c>
      <c r="AU8" s="93" t="str">
        <f>IF(ISNUMBER(AVERAGE('Questionnaire responses'!AU11,'Questionnaire responses'!AU12)),AVERAGE('Questionnaire responses'!AU11,'Questionnaire responses'!AU12),"-")</f>
        <v>-</v>
      </c>
      <c r="AV8" s="93" t="str">
        <f>IF(ISNUMBER(AVERAGE('Questionnaire responses'!AV11,'Questionnaire responses'!AV12)),AVERAGE('Questionnaire responses'!AV11,'Questionnaire responses'!AV12),"-")</f>
        <v>-</v>
      </c>
      <c r="AW8" s="46"/>
      <c r="AX8" s="93" t="str">
        <f>IF(ISNUMBER(AVERAGE('Questionnaire responses'!AX11,'Questionnaire responses'!AX12)),AVERAGE('Questionnaire responses'!AX11,'Questionnaire responses'!AX12),"-")</f>
        <v>-</v>
      </c>
      <c r="AY8" s="93" t="str">
        <f>IF(ISNUMBER(AVERAGE('Questionnaire responses'!AY11,'Questionnaire responses'!AY12)),AVERAGE('Questionnaire responses'!AY11,'Questionnaire responses'!AY12),"-")</f>
        <v>-</v>
      </c>
      <c r="AZ8" s="93" t="str">
        <f>IF(ISNUMBER(AVERAGE('Questionnaire responses'!AZ11,'Questionnaire responses'!AZ12)),AVERAGE('Questionnaire responses'!AZ11,'Questionnaire responses'!AZ12),"-")</f>
        <v>-</v>
      </c>
      <c r="BA8" s="93" t="str">
        <f>IF(ISNUMBER(AVERAGE('Questionnaire responses'!BA11,'Questionnaire responses'!BA12)),AVERAGE('Questionnaire responses'!BA11,'Questionnaire responses'!BA12),"-")</f>
        <v>-</v>
      </c>
      <c r="BB8" s="93" t="str">
        <f>IF(ISNUMBER(AVERAGE('Questionnaire responses'!BB11,'Questionnaire responses'!BB12)),AVERAGE('Questionnaire responses'!BB11,'Questionnaire responses'!BB12),"-")</f>
        <v>-</v>
      </c>
      <c r="BC8" s="46"/>
      <c r="BD8" s="93" t="str">
        <f>IF(ISNUMBER(AVERAGE('Questionnaire responses'!BD11,'Questionnaire responses'!BD12)),AVERAGE('Questionnaire responses'!BD11,'Questionnaire responses'!BD12),"-")</f>
        <v>-</v>
      </c>
      <c r="BE8" s="93" t="str">
        <f>IF(ISNUMBER(AVERAGE('Questionnaire responses'!BE11,'Questionnaire responses'!BE12)),AVERAGE('Questionnaire responses'!BE11,'Questionnaire responses'!BE12),"-")</f>
        <v>-</v>
      </c>
      <c r="BF8" s="93" t="str">
        <f>IF(ISNUMBER(AVERAGE('Questionnaire responses'!BF11,'Questionnaire responses'!BF12)),AVERAGE('Questionnaire responses'!BF11,'Questionnaire responses'!BF12),"-")</f>
        <v>-</v>
      </c>
      <c r="BG8" s="93" t="str">
        <f>IF(ISNUMBER(AVERAGE('Questionnaire responses'!BG11,'Questionnaire responses'!BG12)),AVERAGE('Questionnaire responses'!BG11,'Questionnaire responses'!BG12),"-")</f>
        <v>-</v>
      </c>
      <c r="BH8" s="93" t="str">
        <f>IF(ISNUMBER(AVERAGE('Questionnaire responses'!BH11,'Questionnaire responses'!BH12)),AVERAGE('Questionnaire responses'!BH11,'Questionnaire responses'!BH12),"-")</f>
        <v>-</v>
      </c>
      <c r="BI8" s="46"/>
      <c r="BJ8" s="93" t="str">
        <f>IF(ISNUMBER(AVERAGE('Questionnaire responses'!BJ11,'Questionnaire responses'!BJ12)),AVERAGE('Questionnaire responses'!BJ11,'Questionnaire responses'!BJ12),"-")</f>
        <v>-</v>
      </c>
      <c r="BK8" s="93" t="str">
        <f>IF(ISNUMBER(AVERAGE('Questionnaire responses'!BK11,'Questionnaire responses'!BK12)),AVERAGE('Questionnaire responses'!BK11,'Questionnaire responses'!BK12),"-")</f>
        <v>-</v>
      </c>
      <c r="BL8" s="93" t="str">
        <f>IF(ISNUMBER(AVERAGE('Questionnaire responses'!BL11,'Questionnaire responses'!BL12)),AVERAGE('Questionnaire responses'!BL11,'Questionnaire responses'!BL12),"-")</f>
        <v>-</v>
      </c>
      <c r="BM8" s="93" t="str">
        <f>IF(ISNUMBER(AVERAGE('Questionnaire responses'!BM11,'Questionnaire responses'!BM12)),AVERAGE('Questionnaire responses'!BM11,'Questionnaire responses'!BM12),"-")</f>
        <v>-</v>
      </c>
      <c r="BN8" s="93" t="str">
        <f>IF(ISNUMBER(AVERAGE('Questionnaire responses'!BN11,'Questionnaire responses'!BN12)),AVERAGE('Questionnaire responses'!BN11,'Questionnaire responses'!BN12),"-")</f>
        <v>-</v>
      </c>
      <c r="BO8" s="79"/>
      <c r="BP8" s="106"/>
      <c r="BQ8" s="107"/>
    </row>
    <row r="9" spans="1:69" ht="15.75" customHeight="1" x14ac:dyDescent="0.4">
      <c r="A9" s="92" t="s">
        <v>9</v>
      </c>
      <c r="B9" s="93" t="str">
        <f>IF(ISNUMBER(AVERAGE('Questionnaire responses'!B13,'Questionnaire responses'!B14)),AVERAGE('Questionnaire responses'!B13,'Questionnaire responses'!B14),"-")</f>
        <v>-</v>
      </c>
      <c r="C9" s="93" t="str">
        <f>IF(ISNUMBER(AVERAGE('Questionnaire responses'!C13,'Questionnaire responses'!C14)),AVERAGE('Questionnaire responses'!C13,'Questionnaire responses'!C14),"-")</f>
        <v>-</v>
      </c>
      <c r="D9" s="93" t="str">
        <f>IF(ISNUMBER(AVERAGE('Questionnaire responses'!D13,'Questionnaire responses'!D14)),AVERAGE('Questionnaire responses'!D13,'Questionnaire responses'!D14),"-")</f>
        <v>-</v>
      </c>
      <c r="E9" s="93" t="str">
        <f>IF(ISNUMBER(AVERAGE('Questionnaire responses'!E13,'Questionnaire responses'!E14)),AVERAGE('Questionnaire responses'!E13,'Questionnaire responses'!E14),"-")</f>
        <v>-</v>
      </c>
      <c r="F9" s="93" t="str">
        <f>IF(ISNUMBER(AVERAGE('Questionnaire responses'!F13,'Questionnaire responses'!F14)),AVERAGE('Questionnaire responses'!F13,'Questionnaire responses'!F14),"-")</f>
        <v>-</v>
      </c>
      <c r="G9" s="93"/>
      <c r="H9" s="93" t="str">
        <f>IF(ISNUMBER(AVERAGE('Questionnaire responses'!H13,'Questionnaire responses'!H14)),AVERAGE('Questionnaire responses'!H13,'Questionnaire responses'!H14),"-")</f>
        <v>-</v>
      </c>
      <c r="I9" s="93" t="str">
        <f>IF(ISNUMBER(AVERAGE('Questionnaire responses'!I13,'Questionnaire responses'!I14)),AVERAGE('Questionnaire responses'!I13,'Questionnaire responses'!I14),"-")</f>
        <v>-</v>
      </c>
      <c r="J9" s="93" t="str">
        <f>IF(ISNUMBER(AVERAGE('Questionnaire responses'!J13,'Questionnaire responses'!J14)),AVERAGE('Questionnaire responses'!J13,'Questionnaire responses'!J14),"-")</f>
        <v>-</v>
      </c>
      <c r="K9" s="93" t="str">
        <f>IF(ISNUMBER(AVERAGE('Questionnaire responses'!K13,'Questionnaire responses'!K14)),AVERAGE('Questionnaire responses'!K13,'Questionnaire responses'!K14),"-")</f>
        <v>-</v>
      </c>
      <c r="L9" s="93" t="str">
        <f>IF(ISNUMBER(AVERAGE('Questionnaire responses'!L13,'Questionnaire responses'!L14)),AVERAGE('Questionnaire responses'!L13,'Questionnaire responses'!L14),"-")</f>
        <v>-</v>
      </c>
      <c r="M9" s="90"/>
      <c r="N9" s="93" t="str">
        <f>IF(ISNUMBER(AVERAGE('Questionnaire responses'!N13,'Questionnaire responses'!N14)),AVERAGE('Questionnaire responses'!N13,'Questionnaire responses'!N14),"-")</f>
        <v>-</v>
      </c>
      <c r="O9" s="93" t="str">
        <f>IF(ISNUMBER(AVERAGE('Questionnaire responses'!O13,'Questionnaire responses'!O14)),AVERAGE('Questionnaire responses'!O13,'Questionnaire responses'!O14),"-")</f>
        <v>-</v>
      </c>
      <c r="P9" s="93" t="str">
        <f>IF(ISNUMBER(AVERAGE('Questionnaire responses'!P13,'Questionnaire responses'!P14)),AVERAGE('Questionnaire responses'!P13,'Questionnaire responses'!P14),"-")</f>
        <v>-</v>
      </c>
      <c r="Q9" s="93" t="str">
        <f>IF(ISNUMBER(AVERAGE('Questionnaire responses'!Q13,'Questionnaire responses'!Q14)),AVERAGE('Questionnaire responses'!Q13,'Questionnaire responses'!Q14),"-")</f>
        <v>-</v>
      </c>
      <c r="R9" s="93" t="str">
        <f>IF(ISNUMBER(AVERAGE('Questionnaire responses'!R13,'Questionnaire responses'!R14)),AVERAGE('Questionnaire responses'!R13,'Questionnaire responses'!R14),"-")</f>
        <v>-</v>
      </c>
      <c r="S9" s="46"/>
      <c r="T9" s="93" t="str">
        <f>IF(ISNUMBER(AVERAGE('Questionnaire responses'!T13,'Questionnaire responses'!T14)),AVERAGE('Questionnaire responses'!T13,'Questionnaire responses'!T14),"-")</f>
        <v>-</v>
      </c>
      <c r="U9" s="93" t="str">
        <f>IF(ISNUMBER(AVERAGE('Questionnaire responses'!U13,'Questionnaire responses'!U14)),AVERAGE('Questionnaire responses'!U13,'Questionnaire responses'!U14),"-")</f>
        <v>-</v>
      </c>
      <c r="V9" s="93" t="str">
        <f>IF(ISNUMBER(AVERAGE('Questionnaire responses'!V13,'Questionnaire responses'!V14)),AVERAGE('Questionnaire responses'!V13,'Questionnaire responses'!V14),"-")</f>
        <v>-</v>
      </c>
      <c r="W9" s="93" t="str">
        <f>IF(ISNUMBER(AVERAGE('Questionnaire responses'!W13,'Questionnaire responses'!W14)),AVERAGE('Questionnaire responses'!W13,'Questionnaire responses'!W14),"-")</f>
        <v>-</v>
      </c>
      <c r="X9" s="93" t="str">
        <f>IF(ISNUMBER(AVERAGE('Questionnaire responses'!X13,'Questionnaire responses'!X14)),AVERAGE('Questionnaire responses'!X13,'Questionnaire responses'!X14),"-")</f>
        <v>-</v>
      </c>
      <c r="Y9" s="46"/>
      <c r="Z9" s="93" t="str">
        <f>IF(ISNUMBER(AVERAGE('Questionnaire responses'!Z13,'Questionnaire responses'!Z14)),AVERAGE('Questionnaire responses'!Z13,'Questionnaire responses'!Z14),"-")</f>
        <v>-</v>
      </c>
      <c r="AA9" s="93" t="str">
        <f>IF(ISNUMBER(AVERAGE('Questionnaire responses'!AA13,'Questionnaire responses'!AA14)),AVERAGE('Questionnaire responses'!AA13,'Questionnaire responses'!AA14),"-")</f>
        <v>-</v>
      </c>
      <c r="AB9" s="93" t="str">
        <f>IF(ISNUMBER(AVERAGE('Questionnaire responses'!AB13,'Questionnaire responses'!AB14)),AVERAGE('Questionnaire responses'!AB13,'Questionnaire responses'!AB14),"-")</f>
        <v>-</v>
      </c>
      <c r="AC9" s="93" t="str">
        <f>IF(ISNUMBER(AVERAGE('Questionnaire responses'!AC13,'Questionnaire responses'!AC14)),AVERAGE('Questionnaire responses'!AC13,'Questionnaire responses'!AC14),"-")</f>
        <v>-</v>
      </c>
      <c r="AD9" s="93" t="str">
        <f>IF(ISNUMBER(AVERAGE('Questionnaire responses'!AD13,'Questionnaire responses'!AD14)),AVERAGE('Questionnaire responses'!AD13,'Questionnaire responses'!AD14),"-")</f>
        <v>-</v>
      </c>
      <c r="AE9" s="90"/>
      <c r="AF9" s="93" t="str">
        <f>IF(ISNUMBER(AVERAGE('Questionnaire responses'!AF13,'Questionnaire responses'!AF14)),AVERAGE('Questionnaire responses'!AF13,'Questionnaire responses'!AF14),"-")</f>
        <v>-</v>
      </c>
      <c r="AG9" s="93" t="str">
        <f>IF(ISNUMBER(AVERAGE('Questionnaire responses'!AG13,'Questionnaire responses'!AG14)),AVERAGE('Questionnaire responses'!AG13,'Questionnaire responses'!AG14),"-")</f>
        <v>-</v>
      </c>
      <c r="AH9" s="93" t="str">
        <f>IF(ISNUMBER(AVERAGE('Questionnaire responses'!AH13,'Questionnaire responses'!AH14)),AVERAGE('Questionnaire responses'!AH13,'Questionnaire responses'!AH14),"-")</f>
        <v>-</v>
      </c>
      <c r="AI9" s="93" t="str">
        <f>IF(ISNUMBER(AVERAGE('Questionnaire responses'!AI13,'Questionnaire responses'!AI14)),AVERAGE('Questionnaire responses'!AI13,'Questionnaire responses'!AI14),"-")</f>
        <v>-</v>
      </c>
      <c r="AJ9" s="93" t="str">
        <f>IF(ISNUMBER(AVERAGE('Questionnaire responses'!AJ13,'Questionnaire responses'!AJ14)),AVERAGE('Questionnaire responses'!AJ13,'Questionnaire responses'!AJ14),"-")</f>
        <v>-</v>
      </c>
      <c r="AK9" s="89"/>
      <c r="AL9" s="93" t="str">
        <f>IF(ISNUMBER(AVERAGE('Questionnaire responses'!AL13,'Questionnaire responses'!AL14)),AVERAGE('Questionnaire responses'!AL13,'Questionnaire responses'!AL14),"-")</f>
        <v>-</v>
      </c>
      <c r="AM9" s="93" t="str">
        <f>IF(ISNUMBER(AVERAGE('Questionnaire responses'!AM13,'Questionnaire responses'!AM14)),AVERAGE('Questionnaire responses'!AM13,'Questionnaire responses'!AM14),"-")</f>
        <v>-</v>
      </c>
      <c r="AN9" s="93" t="str">
        <f>IF(ISNUMBER(AVERAGE('Questionnaire responses'!AN13,'Questionnaire responses'!AN14)),AVERAGE('Questionnaire responses'!AN13,'Questionnaire responses'!AN14),"-")</f>
        <v>-</v>
      </c>
      <c r="AO9" s="93" t="str">
        <f>IF(ISNUMBER(AVERAGE('Questionnaire responses'!AO13,'Questionnaire responses'!AO14)),AVERAGE('Questionnaire responses'!AO13,'Questionnaire responses'!AO14),"-")</f>
        <v>-</v>
      </c>
      <c r="AP9" s="93" t="str">
        <f>IF(ISNUMBER(AVERAGE('Questionnaire responses'!AP13,'Questionnaire responses'!AP14)),AVERAGE('Questionnaire responses'!AP13,'Questionnaire responses'!AP14),"-")</f>
        <v>-</v>
      </c>
      <c r="AQ9" s="89"/>
      <c r="AR9" s="93" t="str">
        <f>IF(ISNUMBER(AVERAGE('Questionnaire responses'!AR13,'Questionnaire responses'!AR14)),AVERAGE('Questionnaire responses'!AR13,'Questionnaire responses'!AR14),"-")</f>
        <v>-</v>
      </c>
      <c r="AS9" s="93" t="str">
        <f>IF(ISNUMBER(AVERAGE('Questionnaire responses'!AS13,'Questionnaire responses'!AS14)),AVERAGE('Questionnaire responses'!AS13,'Questionnaire responses'!AS14),"-")</f>
        <v>-</v>
      </c>
      <c r="AT9" s="93" t="str">
        <f>IF(ISNUMBER(AVERAGE('Questionnaire responses'!AT13,'Questionnaire responses'!AT14)),AVERAGE('Questionnaire responses'!AT13,'Questionnaire responses'!AT14),"-")</f>
        <v>-</v>
      </c>
      <c r="AU9" s="93" t="str">
        <f>IF(ISNUMBER(AVERAGE('Questionnaire responses'!AU13,'Questionnaire responses'!AU14)),AVERAGE('Questionnaire responses'!AU13,'Questionnaire responses'!AU14),"-")</f>
        <v>-</v>
      </c>
      <c r="AV9" s="93" t="str">
        <f>IF(ISNUMBER(AVERAGE('Questionnaire responses'!AV13,'Questionnaire responses'!AV14)),AVERAGE('Questionnaire responses'!AV13,'Questionnaire responses'!AV14),"-")</f>
        <v>-</v>
      </c>
      <c r="AW9" s="46"/>
      <c r="AX9" s="93" t="str">
        <f>IF(ISNUMBER(AVERAGE('Questionnaire responses'!AX13,'Questionnaire responses'!AX14)),AVERAGE('Questionnaire responses'!AX13,'Questionnaire responses'!AX14),"-")</f>
        <v>-</v>
      </c>
      <c r="AY9" s="93" t="str">
        <f>IF(ISNUMBER(AVERAGE('Questionnaire responses'!AY13,'Questionnaire responses'!AY14)),AVERAGE('Questionnaire responses'!AY13,'Questionnaire responses'!AY14),"-")</f>
        <v>-</v>
      </c>
      <c r="AZ9" s="93" t="str">
        <f>IF(ISNUMBER(AVERAGE('Questionnaire responses'!AZ13,'Questionnaire responses'!AZ14)),AVERAGE('Questionnaire responses'!AZ13,'Questionnaire responses'!AZ14),"-")</f>
        <v>-</v>
      </c>
      <c r="BA9" s="93" t="str">
        <f>IF(ISNUMBER(AVERAGE('Questionnaire responses'!BA13,'Questionnaire responses'!BA14)),AVERAGE('Questionnaire responses'!BA13,'Questionnaire responses'!BA14),"-")</f>
        <v>-</v>
      </c>
      <c r="BB9" s="93" t="str">
        <f>IF(ISNUMBER(AVERAGE('Questionnaire responses'!BB13,'Questionnaire responses'!BB14)),AVERAGE('Questionnaire responses'!BB13,'Questionnaire responses'!BB14),"-")</f>
        <v>-</v>
      </c>
      <c r="BC9" s="46"/>
      <c r="BD9" s="93" t="str">
        <f>IF(ISNUMBER(AVERAGE('Questionnaire responses'!BD13,'Questionnaire responses'!BD14)),AVERAGE('Questionnaire responses'!BD13,'Questionnaire responses'!BD14),"-")</f>
        <v>-</v>
      </c>
      <c r="BE9" s="93" t="str">
        <f>IF(ISNUMBER(AVERAGE('Questionnaire responses'!BE13,'Questionnaire responses'!BE14)),AVERAGE('Questionnaire responses'!BE13,'Questionnaire responses'!BE14),"-")</f>
        <v>-</v>
      </c>
      <c r="BF9" s="93" t="str">
        <f>IF(ISNUMBER(AVERAGE('Questionnaire responses'!BF13,'Questionnaire responses'!BF14)),AVERAGE('Questionnaire responses'!BF13,'Questionnaire responses'!BF14),"-")</f>
        <v>-</v>
      </c>
      <c r="BG9" s="93" t="str">
        <f>IF(ISNUMBER(AVERAGE('Questionnaire responses'!BG13,'Questionnaire responses'!BG14)),AVERAGE('Questionnaire responses'!BG13,'Questionnaire responses'!BG14),"-")</f>
        <v>-</v>
      </c>
      <c r="BH9" s="93" t="str">
        <f>IF(ISNUMBER(AVERAGE('Questionnaire responses'!BH13,'Questionnaire responses'!BH14)),AVERAGE('Questionnaire responses'!BH13,'Questionnaire responses'!BH14),"-")</f>
        <v>-</v>
      </c>
      <c r="BI9" s="48"/>
      <c r="BJ9" s="93" t="str">
        <f>IF(ISNUMBER(AVERAGE('Questionnaire responses'!BJ13,'Questionnaire responses'!BJ14)),AVERAGE('Questionnaire responses'!BJ13,'Questionnaire responses'!BJ14),"-")</f>
        <v>-</v>
      </c>
      <c r="BK9" s="93" t="str">
        <f>IF(ISNUMBER(AVERAGE('Questionnaire responses'!BK13,'Questionnaire responses'!BK14)),AVERAGE('Questionnaire responses'!BK13,'Questionnaire responses'!BK14),"-")</f>
        <v>-</v>
      </c>
      <c r="BL9" s="93" t="str">
        <f>IF(ISNUMBER(AVERAGE('Questionnaire responses'!BL13,'Questionnaire responses'!BL14)),AVERAGE('Questionnaire responses'!BL13,'Questionnaire responses'!BL14),"-")</f>
        <v>-</v>
      </c>
      <c r="BM9" s="93" t="str">
        <f>IF(ISNUMBER(AVERAGE('Questionnaire responses'!BM13,'Questionnaire responses'!BM14)),AVERAGE('Questionnaire responses'!BM13,'Questionnaire responses'!BM14),"-")</f>
        <v>-</v>
      </c>
      <c r="BN9" s="93" t="str">
        <f>IF(ISNUMBER(AVERAGE('Questionnaire responses'!BN13,'Questionnaire responses'!BN14)),AVERAGE('Questionnaire responses'!BN13,'Questionnaire responses'!BN14),"-")</f>
        <v>-</v>
      </c>
      <c r="BO9" s="79"/>
      <c r="BP9" s="106"/>
      <c r="BQ9" s="107"/>
    </row>
    <row r="10" spans="1:69" ht="15.75" customHeight="1" x14ac:dyDescent="0.4">
      <c r="A10" s="92" t="s">
        <v>11</v>
      </c>
      <c r="B10" s="93" t="str">
        <f>IF(ISNUMBER(AVERAGE('Questionnaire responses'!B15,'Questionnaire responses'!B16)),AVERAGE('Questionnaire responses'!B15,'Questionnaire responses'!B16),"-")</f>
        <v>-</v>
      </c>
      <c r="C10" s="93" t="str">
        <f>IF(ISNUMBER(AVERAGE('Questionnaire responses'!C15,'Questionnaire responses'!C16)),AVERAGE('Questionnaire responses'!C15,'Questionnaire responses'!C16),"-")</f>
        <v>-</v>
      </c>
      <c r="D10" s="93" t="str">
        <f>IF(ISNUMBER(AVERAGE('Questionnaire responses'!D15,'Questionnaire responses'!D16)),AVERAGE('Questionnaire responses'!D15,'Questionnaire responses'!D16),"-")</f>
        <v>-</v>
      </c>
      <c r="E10" s="93" t="str">
        <f>IF(ISNUMBER(AVERAGE('Questionnaire responses'!E15,'Questionnaire responses'!E16)),AVERAGE('Questionnaire responses'!E15,'Questionnaire responses'!E16),"-")</f>
        <v>-</v>
      </c>
      <c r="F10" s="93" t="str">
        <f>IF(ISNUMBER(AVERAGE('Questionnaire responses'!F15,'Questionnaire responses'!F16)),AVERAGE('Questionnaire responses'!F15,'Questionnaire responses'!F16),"-")</f>
        <v>-</v>
      </c>
      <c r="G10" s="93"/>
      <c r="H10" s="93" t="str">
        <f>IF(ISNUMBER(AVERAGE('Questionnaire responses'!H15,'Questionnaire responses'!H16)),AVERAGE('Questionnaire responses'!H15,'Questionnaire responses'!H16),"-")</f>
        <v>-</v>
      </c>
      <c r="I10" s="93" t="str">
        <f>IF(ISNUMBER(AVERAGE('Questionnaire responses'!I15,'Questionnaire responses'!I16)),AVERAGE('Questionnaire responses'!I15,'Questionnaire responses'!I16),"-")</f>
        <v>-</v>
      </c>
      <c r="J10" s="93" t="str">
        <f>IF(ISNUMBER(AVERAGE('Questionnaire responses'!J15,'Questionnaire responses'!J16)),AVERAGE('Questionnaire responses'!J15,'Questionnaire responses'!J16),"-")</f>
        <v>-</v>
      </c>
      <c r="K10" s="93" t="str">
        <f>IF(ISNUMBER(AVERAGE('Questionnaire responses'!K15,'Questionnaire responses'!K16)),AVERAGE('Questionnaire responses'!K15,'Questionnaire responses'!K16),"-")</f>
        <v>-</v>
      </c>
      <c r="L10" s="93" t="str">
        <f>IF(ISNUMBER(AVERAGE('Questionnaire responses'!L15,'Questionnaire responses'!L16)),AVERAGE('Questionnaire responses'!L15,'Questionnaire responses'!L16),"-")</f>
        <v>-</v>
      </c>
      <c r="M10" s="90"/>
      <c r="N10" s="93" t="str">
        <f>IF(ISNUMBER(AVERAGE('Questionnaire responses'!N15,'Questionnaire responses'!N16)),AVERAGE('Questionnaire responses'!N15,'Questionnaire responses'!N16),"-")</f>
        <v>-</v>
      </c>
      <c r="O10" s="93" t="str">
        <f>IF(ISNUMBER(AVERAGE('Questionnaire responses'!O15,'Questionnaire responses'!O16)),AVERAGE('Questionnaire responses'!O15,'Questionnaire responses'!O16),"-")</f>
        <v>-</v>
      </c>
      <c r="P10" s="93" t="str">
        <f>IF(ISNUMBER(AVERAGE('Questionnaire responses'!P15,'Questionnaire responses'!P16)),AVERAGE('Questionnaire responses'!P15,'Questionnaire responses'!P16),"-")</f>
        <v>-</v>
      </c>
      <c r="Q10" s="93" t="str">
        <f>IF(ISNUMBER(AVERAGE('Questionnaire responses'!Q15,'Questionnaire responses'!Q16)),AVERAGE('Questionnaire responses'!Q15,'Questionnaire responses'!Q16),"-")</f>
        <v>-</v>
      </c>
      <c r="R10" s="93" t="str">
        <f>IF(ISNUMBER(AVERAGE('Questionnaire responses'!R15,'Questionnaire responses'!R16)),AVERAGE('Questionnaire responses'!R15,'Questionnaire responses'!R16),"-")</f>
        <v>-</v>
      </c>
      <c r="S10" s="46"/>
      <c r="T10" s="93" t="str">
        <f>IF(ISNUMBER(AVERAGE('Questionnaire responses'!T15,'Questionnaire responses'!T16)),AVERAGE('Questionnaire responses'!T15,'Questionnaire responses'!T16),"-")</f>
        <v>-</v>
      </c>
      <c r="U10" s="93" t="str">
        <f>IF(ISNUMBER(AVERAGE('Questionnaire responses'!U15,'Questionnaire responses'!U16)),AVERAGE('Questionnaire responses'!U15,'Questionnaire responses'!U16),"-")</f>
        <v>-</v>
      </c>
      <c r="V10" s="93" t="str">
        <f>IF(ISNUMBER(AVERAGE('Questionnaire responses'!V15,'Questionnaire responses'!V16)),AVERAGE('Questionnaire responses'!V15,'Questionnaire responses'!V16),"-")</f>
        <v>-</v>
      </c>
      <c r="W10" s="93" t="str">
        <f>IF(ISNUMBER(AVERAGE('Questionnaire responses'!W15,'Questionnaire responses'!W16)),AVERAGE('Questionnaire responses'!W15,'Questionnaire responses'!W16),"-")</f>
        <v>-</v>
      </c>
      <c r="X10" s="93" t="str">
        <f>IF(ISNUMBER(AVERAGE('Questionnaire responses'!X15,'Questionnaire responses'!X16)),AVERAGE('Questionnaire responses'!X15,'Questionnaire responses'!X16),"-")</f>
        <v>-</v>
      </c>
      <c r="Y10" s="46"/>
      <c r="Z10" s="93" t="str">
        <f>IF(ISNUMBER(AVERAGE('Questionnaire responses'!Z15,'Questionnaire responses'!Z16)),AVERAGE('Questionnaire responses'!Z15,'Questionnaire responses'!Z16),"-")</f>
        <v>-</v>
      </c>
      <c r="AA10" s="93" t="str">
        <f>IF(ISNUMBER(AVERAGE('Questionnaire responses'!AA15,'Questionnaire responses'!AA16)),AVERAGE('Questionnaire responses'!AA15,'Questionnaire responses'!AA16),"-")</f>
        <v>-</v>
      </c>
      <c r="AB10" s="93" t="str">
        <f>IF(ISNUMBER(AVERAGE('Questionnaire responses'!AB15,'Questionnaire responses'!AB16)),AVERAGE('Questionnaire responses'!AB15,'Questionnaire responses'!AB16),"-")</f>
        <v>-</v>
      </c>
      <c r="AC10" s="93" t="str">
        <f>IF(ISNUMBER(AVERAGE('Questionnaire responses'!AC15,'Questionnaire responses'!AC16)),AVERAGE('Questionnaire responses'!AC15,'Questionnaire responses'!AC16),"-")</f>
        <v>-</v>
      </c>
      <c r="AD10" s="93" t="str">
        <f>IF(ISNUMBER(AVERAGE('Questionnaire responses'!AD15,'Questionnaire responses'!AD16)),AVERAGE('Questionnaire responses'!AD15,'Questionnaire responses'!AD16),"-")</f>
        <v>-</v>
      </c>
      <c r="AE10" s="90"/>
      <c r="AF10" s="93" t="str">
        <f>IF(ISNUMBER(AVERAGE('Questionnaire responses'!AF15,'Questionnaire responses'!AF16)),AVERAGE('Questionnaire responses'!AF15,'Questionnaire responses'!AF16),"-")</f>
        <v>-</v>
      </c>
      <c r="AG10" s="93" t="str">
        <f>IF(ISNUMBER(AVERAGE('Questionnaire responses'!AG15,'Questionnaire responses'!AG16)),AVERAGE('Questionnaire responses'!AG15,'Questionnaire responses'!AG16),"-")</f>
        <v>-</v>
      </c>
      <c r="AH10" s="93" t="str">
        <f>IF(ISNUMBER(AVERAGE('Questionnaire responses'!AH15,'Questionnaire responses'!AH16)),AVERAGE('Questionnaire responses'!AH15,'Questionnaire responses'!AH16),"-")</f>
        <v>-</v>
      </c>
      <c r="AI10" s="93" t="str">
        <f>IF(ISNUMBER(AVERAGE('Questionnaire responses'!AI15,'Questionnaire responses'!AI16)),AVERAGE('Questionnaire responses'!AI15,'Questionnaire responses'!AI16),"-")</f>
        <v>-</v>
      </c>
      <c r="AJ10" s="93" t="str">
        <f>IF(ISNUMBER(AVERAGE('Questionnaire responses'!AJ15,'Questionnaire responses'!AJ16)),AVERAGE('Questionnaire responses'!AJ15,'Questionnaire responses'!AJ16),"-")</f>
        <v>-</v>
      </c>
      <c r="AK10" s="89"/>
      <c r="AL10" s="93" t="str">
        <f>IF(ISNUMBER(AVERAGE('Questionnaire responses'!AL15,'Questionnaire responses'!AL16)),AVERAGE('Questionnaire responses'!AL15,'Questionnaire responses'!AL16),"-")</f>
        <v>-</v>
      </c>
      <c r="AM10" s="93" t="str">
        <f>IF(ISNUMBER(AVERAGE('Questionnaire responses'!AM15,'Questionnaire responses'!AM16)),AVERAGE('Questionnaire responses'!AM15,'Questionnaire responses'!AM16),"-")</f>
        <v>-</v>
      </c>
      <c r="AN10" s="93" t="str">
        <f>IF(ISNUMBER(AVERAGE('Questionnaire responses'!AN15,'Questionnaire responses'!AN16)),AVERAGE('Questionnaire responses'!AN15,'Questionnaire responses'!AN16),"-")</f>
        <v>-</v>
      </c>
      <c r="AO10" s="93" t="str">
        <f>IF(ISNUMBER(AVERAGE('Questionnaire responses'!AO15,'Questionnaire responses'!AO16)),AVERAGE('Questionnaire responses'!AO15,'Questionnaire responses'!AO16),"-")</f>
        <v>-</v>
      </c>
      <c r="AP10" s="93" t="str">
        <f>IF(ISNUMBER(AVERAGE('Questionnaire responses'!AP15,'Questionnaire responses'!AP16)),AVERAGE('Questionnaire responses'!AP15,'Questionnaire responses'!AP16),"-")</f>
        <v>-</v>
      </c>
      <c r="AQ10" s="89"/>
      <c r="AR10" s="93" t="str">
        <f>IF(ISNUMBER(AVERAGE('Questionnaire responses'!AR15,'Questionnaire responses'!AR16)),AVERAGE('Questionnaire responses'!AR15,'Questionnaire responses'!AR16),"-")</f>
        <v>-</v>
      </c>
      <c r="AS10" s="93" t="str">
        <f>IF(ISNUMBER(AVERAGE('Questionnaire responses'!AS15,'Questionnaire responses'!AS16)),AVERAGE('Questionnaire responses'!AS15,'Questionnaire responses'!AS16),"-")</f>
        <v>-</v>
      </c>
      <c r="AT10" s="93" t="str">
        <f>IF(ISNUMBER(AVERAGE('Questionnaire responses'!AT15,'Questionnaire responses'!AT16)),AVERAGE('Questionnaire responses'!AT15,'Questionnaire responses'!AT16),"-")</f>
        <v>-</v>
      </c>
      <c r="AU10" s="93" t="str">
        <f>IF(ISNUMBER(AVERAGE('Questionnaire responses'!AU15,'Questionnaire responses'!AU16)),AVERAGE('Questionnaire responses'!AU15,'Questionnaire responses'!AU16),"-")</f>
        <v>-</v>
      </c>
      <c r="AV10" s="93" t="str">
        <f>IF(ISNUMBER(AVERAGE('Questionnaire responses'!AV15,'Questionnaire responses'!AV16)),AVERAGE('Questionnaire responses'!AV15,'Questionnaire responses'!AV16),"-")</f>
        <v>-</v>
      </c>
      <c r="AW10" s="46"/>
      <c r="AX10" s="93" t="str">
        <f>IF(ISNUMBER(AVERAGE('Questionnaire responses'!AX15,'Questionnaire responses'!AX16)),AVERAGE('Questionnaire responses'!AX15,'Questionnaire responses'!AX16),"-")</f>
        <v>-</v>
      </c>
      <c r="AY10" s="93" t="str">
        <f>IF(ISNUMBER(AVERAGE('Questionnaire responses'!AY15,'Questionnaire responses'!AY16)),AVERAGE('Questionnaire responses'!AY15,'Questionnaire responses'!AY16),"-")</f>
        <v>-</v>
      </c>
      <c r="AZ10" s="93" t="str">
        <f>IF(ISNUMBER(AVERAGE('Questionnaire responses'!AZ15,'Questionnaire responses'!AZ16)),AVERAGE('Questionnaire responses'!AZ15,'Questionnaire responses'!AZ16),"-")</f>
        <v>-</v>
      </c>
      <c r="BA10" s="93" t="str">
        <f>IF(ISNUMBER(AVERAGE('Questionnaire responses'!BA15,'Questionnaire responses'!BA16)),AVERAGE('Questionnaire responses'!BA15,'Questionnaire responses'!BA16),"-")</f>
        <v>-</v>
      </c>
      <c r="BB10" s="93" t="str">
        <f>IF(ISNUMBER(AVERAGE('Questionnaire responses'!BB15,'Questionnaire responses'!BB16)),AVERAGE('Questionnaire responses'!BB15,'Questionnaire responses'!BB16),"-")</f>
        <v>-</v>
      </c>
      <c r="BC10" s="46"/>
      <c r="BD10" s="93" t="str">
        <f>IF(ISNUMBER(AVERAGE('Questionnaire responses'!BD15,'Questionnaire responses'!BD16)),AVERAGE('Questionnaire responses'!BD15,'Questionnaire responses'!BD16),"-")</f>
        <v>-</v>
      </c>
      <c r="BE10" s="93" t="str">
        <f>IF(ISNUMBER(AVERAGE('Questionnaire responses'!BE15,'Questionnaire responses'!BE16)),AVERAGE('Questionnaire responses'!BE15,'Questionnaire responses'!BE16),"-")</f>
        <v>-</v>
      </c>
      <c r="BF10" s="93" t="str">
        <f>IF(ISNUMBER(AVERAGE('Questionnaire responses'!BF15,'Questionnaire responses'!BF16)),AVERAGE('Questionnaire responses'!BF15,'Questionnaire responses'!BF16),"-")</f>
        <v>-</v>
      </c>
      <c r="BG10" s="93" t="str">
        <f>IF(ISNUMBER(AVERAGE('Questionnaire responses'!BG15,'Questionnaire responses'!BG16)),AVERAGE('Questionnaire responses'!BG15,'Questionnaire responses'!BG16),"-")</f>
        <v>-</v>
      </c>
      <c r="BH10" s="93" t="str">
        <f>IF(ISNUMBER(AVERAGE('Questionnaire responses'!BH15,'Questionnaire responses'!BH16)),AVERAGE('Questionnaire responses'!BH15,'Questionnaire responses'!BH16),"-")</f>
        <v>-</v>
      </c>
      <c r="BI10" s="46"/>
      <c r="BJ10" s="93" t="str">
        <f>IF(ISNUMBER(AVERAGE('Questionnaire responses'!BJ15,'Questionnaire responses'!BJ16)),AVERAGE('Questionnaire responses'!BJ15,'Questionnaire responses'!BJ16),"-")</f>
        <v>-</v>
      </c>
      <c r="BK10" s="93" t="str">
        <f>IF(ISNUMBER(AVERAGE('Questionnaire responses'!BK15,'Questionnaire responses'!BK16)),AVERAGE('Questionnaire responses'!BK15,'Questionnaire responses'!BK16),"-")</f>
        <v>-</v>
      </c>
      <c r="BL10" s="93" t="str">
        <f>IF(ISNUMBER(AVERAGE('Questionnaire responses'!BL15,'Questionnaire responses'!BL16)),AVERAGE('Questionnaire responses'!BL15,'Questionnaire responses'!BL16),"-")</f>
        <v>-</v>
      </c>
      <c r="BM10" s="93" t="str">
        <f>IF(ISNUMBER(AVERAGE('Questionnaire responses'!BM15,'Questionnaire responses'!BM16)),AVERAGE('Questionnaire responses'!BM15,'Questionnaire responses'!BM16),"-")</f>
        <v>-</v>
      </c>
      <c r="BN10" s="93" t="str">
        <f>IF(ISNUMBER(AVERAGE('Questionnaire responses'!BN15,'Questionnaire responses'!BN16)),AVERAGE('Questionnaire responses'!BN15,'Questionnaire responses'!BN16),"-")</f>
        <v>-</v>
      </c>
      <c r="BO10" s="79"/>
      <c r="BP10" s="106"/>
      <c r="BQ10" s="107"/>
    </row>
    <row r="11" spans="1:69" ht="15.75" customHeight="1" x14ac:dyDescent="0.4">
      <c r="A11" s="92" t="s">
        <v>12</v>
      </c>
      <c r="B11" s="93" t="str">
        <f>IF(ISNUMBER(AVERAGE('Questionnaire responses'!B17,'Questionnaire responses'!B18)),AVERAGE('Questionnaire responses'!B17,'Questionnaire responses'!B18),"-")</f>
        <v>-</v>
      </c>
      <c r="C11" s="93" t="str">
        <f>IF(ISNUMBER(AVERAGE('Questionnaire responses'!C17,'Questionnaire responses'!C18)),AVERAGE('Questionnaire responses'!C17,'Questionnaire responses'!C18),"-")</f>
        <v>-</v>
      </c>
      <c r="D11" s="93" t="str">
        <f>IF(ISNUMBER(AVERAGE('Questionnaire responses'!D17,'Questionnaire responses'!D18)),AVERAGE('Questionnaire responses'!D17,'Questionnaire responses'!D18),"-")</f>
        <v>-</v>
      </c>
      <c r="E11" s="93" t="str">
        <f>IF(ISNUMBER(AVERAGE('Questionnaire responses'!E17,'Questionnaire responses'!E18)),AVERAGE('Questionnaire responses'!E17,'Questionnaire responses'!E18),"-")</f>
        <v>-</v>
      </c>
      <c r="F11" s="93" t="str">
        <f>IF(ISNUMBER(AVERAGE('Questionnaire responses'!F17,'Questionnaire responses'!F18)),AVERAGE('Questionnaire responses'!F17,'Questionnaire responses'!F18),"-")</f>
        <v>-</v>
      </c>
      <c r="G11" s="93"/>
      <c r="H11" s="93" t="str">
        <f>IF(ISNUMBER(AVERAGE('Questionnaire responses'!H17,'Questionnaire responses'!H18)),AVERAGE('Questionnaire responses'!H17,'Questionnaire responses'!H18),"-")</f>
        <v>-</v>
      </c>
      <c r="I11" s="93" t="str">
        <f>IF(ISNUMBER(AVERAGE('Questionnaire responses'!I17,'Questionnaire responses'!I18)),AVERAGE('Questionnaire responses'!I17,'Questionnaire responses'!I18),"-")</f>
        <v>-</v>
      </c>
      <c r="J11" s="93" t="str">
        <f>IF(ISNUMBER(AVERAGE('Questionnaire responses'!J17,'Questionnaire responses'!J18)),AVERAGE('Questionnaire responses'!J17,'Questionnaire responses'!J18),"-")</f>
        <v>-</v>
      </c>
      <c r="K11" s="93" t="str">
        <f>IF(ISNUMBER(AVERAGE('Questionnaire responses'!K17,'Questionnaire responses'!K18)),AVERAGE('Questionnaire responses'!K17,'Questionnaire responses'!K18),"-")</f>
        <v>-</v>
      </c>
      <c r="L11" s="93" t="str">
        <f>IF(ISNUMBER(AVERAGE('Questionnaire responses'!L17,'Questionnaire responses'!L18)),AVERAGE('Questionnaire responses'!L17,'Questionnaire responses'!L18),"-")</f>
        <v>-</v>
      </c>
      <c r="M11" s="90"/>
      <c r="N11" s="93" t="str">
        <f>IF(ISNUMBER(AVERAGE('Questionnaire responses'!N17,'Questionnaire responses'!N18)),AVERAGE('Questionnaire responses'!N17,'Questionnaire responses'!N18),"-")</f>
        <v>-</v>
      </c>
      <c r="O11" s="93" t="str">
        <f>IF(ISNUMBER(AVERAGE('Questionnaire responses'!O17,'Questionnaire responses'!O18)),AVERAGE('Questionnaire responses'!O17,'Questionnaire responses'!O18),"-")</f>
        <v>-</v>
      </c>
      <c r="P11" s="93" t="str">
        <f>IF(ISNUMBER(AVERAGE('Questionnaire responses'!P17,'Questionnaire responses'!P18)),AVERAGE('Questionnaire responses'!P17,'Questionnaire responses'!P18),"-")</f>
        <v>-</v>
      </c>
      <c r="Q11" s="93" t="str">
        <f>IF(ISNUMBER(AVERAGE('Questionnaire responses'!Q17,'Questionnaire responses'!Q18)),AVERAGE('Questionnaire responses'!Q17,'Questionnaire responses'!Q18),"-")</f>
        <v>-</v>
      </c>
      <c r="R11" s="93" t="str">
        <f>IF(ISNUMBER(AVERAGE('Questionnaire responses'!R17,'Questionnaire responses'!R18)),AVERAGE('Questionnaire responses'!R17,'Questionnaire responses'!R18),"-")</f>
        <v>-</v>
      </c>
      <c r="S11" s="46"/>
      <c r="T11" s="93" t="str">
        <f>IF(ISNUMBER(AVERAGE('Questionnaire responses'!T17,'Questionnaire responses'!T18)),AVERAGE('Questionnaire responses'!T17,'Questionnaire responses'!T18),"-")</f>
        <v>-</v>
      </c>
      <c r="U11" s="93" t="str">
        <f>IF(ISNUMBER(AVERAGE('Questionnaire responses'!U17,'Questionnaire responses'!U18)),AVERAGE('Questionnaire responses'!U17,'Questionnaire responses'!U18),"-")</f>
        <v>-</v>
      </c>
      <c r="V11" s="93" t="str">
        <f>IF(ISNUMBER(AVERAGE('Questionnaire responses'!V17,'Questionnaire responses'!V18)),AVERAGE('Questionnaire responses'!V17,'Questionnaire responses'!V18),"-")</f>
        <v>-</v>
      </c>
      <c r="W11" s="93" t="str">
        <f>IF(ISNUMBER(AVERAGE('Questionnaire responses'!W17,'Questionnaire responses'!W18)),AVERAGE('Questionnaire responses'!W17,'Questionnaire responses'!W18),"-")</f>
        <v>-</v>
      </c>
      <c r="X11" s="93" t="str">
        <f>IF(ISNUMBER(AVERAGE('Questionnaire responses'!X17,'Questionnaire responses'!X18)),AVERAGE('Questionnaire responses'!X17,'Questionnaire responses'!X18),"-")</f>
        <v>-</v>
      </c>
      <c r="Y11" s="46"/>
      <c r="Z11" s="93" t="str">
        <f>IF(ISNUMBER(AVERAGE('Questionnaire responses'!Z17,'Questionnaire responses'!Z18)),AVERAGE('Questionnaire responses'!Z17,'Questionnaire responses'!Z18),"-")</f>
        <v>-</v>
      </c>
      <c r="AA11" s="93" t="str">
        <f>IF(ISNUMBER(AVERAGE('Questionnaire responses'!AA17,'Questionnaire responses'!AA18)),AVERAGE('Questionnaire responses'!AA17,'Questionnaire responses'!AA18),"-")</f>
        <v>-</v>
      </c>
      <c r="AB11" s="93" t="str">
        <f>IF(ISNUMBER(AVERAGE('Questionnaire responses'!AB17,'Questionnaire responses'!AB18)),AVERAGE('Questionnaire responses'!AB17,'Questionnaire responses'!AB18),"-")</f>
        <v>-</v>
      </c>
      <c r="AC11" s="93" t="str">
        <f>IF(ISNUMBER(AVERAGE('Questionnaire responses'!AC17,'Questionnaire responses'!AC18)),AVERAGE('Questionnaire responses'!AC17,'Questionnaire responses'!AC18),"-")</f>
        <v>-</v>
      </c>
      <c r="AD11" s="93" t="str">
        <f>IF(ISNUMBER(AVERAGE('Questionnaire responses'!AD17,'Questionnaire responses'!AD18)),AVERAGE('Questionnaire responses'!AD17,'Questionnaire responses'!AD18),"-")</f>
        <v>-</v>
      </c>
      <c r="AE11" s="90"/>
      <c r="AF11" s="93" t="str">
        <f>IF(ISNUMBER(AVERAGE('Questionnaire responses'!AF17,'Questionnaire responses'!AF18)),AVERAGE('Questionnaire responses'!AF17,'Questionnaire responses'!AF18),"-")</f>
        <v>-</v>
      </c>
      <c r="AG11" s="93" t="str">
        <f>IF(ISNUMBER(AVERAGE('Questionnaire responses'!AG17,'Questionnaire responses'!AG18)),AVERAGE('Questionnaire responses'!AG17,'Questionnaire responses'!AG18),"-")</f>
        <v>-</v>
      </c>
      <c r="AH11" s="93" t="str">
        <f>IF(ISNUMBER(AVERAGE('Questionnaire responses'!AH17,'Questionnaire responses'!AH18)),AVERAGE('Questionnaire responses'!AH17,'Questionnaire responses'!AH18),"-")</f>
        <v>-</v>
      </c>
      <c r="AI11" s="93" t="str">
        <f>IF(ISNUMBER(AVERAGE('Questionnaire responses'!AI17,'Questionnaire responses'!AI18)),AVERAGE('Questionnaire responses'!AI17,'Questionnaire responses'!AI18),"-")</f>
        <v>-</v>
      </c>
      <c r="AJ11" s="93" t="str">
        <f>IF(ISNUMBER(AVERAGE('Questionnaire responses'!AJ17,'Questionnaire responses'!AJ18)),AVERAGE('Questionnaire responses'!AJ17,'Questionnaire responses'!AJ18),"-")</f>
        <v>-</v>
      </c>
      <c r="AK11" s="89"/>
      <c r="AL11" s="93" t="str">
        <f>IF(ISNUMBER(AVERAGE('Questionnaire responses'!AL17,'Questionnaire responses'!AL18)),AVERAGE('Questionnaire responses'!AL17,'Questionnaire responses'!AL18),"-")</f>
        <v>-</v>
      </c>
      <c r="AM11" s="93" t="str">
        <f>IF(ISNUMBER(AVERAGE('Questionnaire responses'!AM17,'Questionnaire responses'!AM18)),AVERAGE('Questionnaire responses'!AM17,'Questionnaire responses'!AM18),"-")</f>
        <v>-</v>
      </c>
      <c r="AN11" s="93" t="str">
        <f>IF(ISNUMBER(AVERAGE('Questionnaire responses'!AN17,'Questionnaire responses'!AN18)),AVERAGE('Questionnaire responses'!AN17,'Questionnaire responses'!AN18),"-")</f>
        <v>-</v>
      </c>
      <c r="AO11" s="93" t="str">
        <f>IF(ISNUMBER(AVERAGE('Questionnaire responses'!AO17,'Questionnaire responses'!AO18)),AVERAGE('Questionnaire responses'!AO17,'Questionnaire responses'!AO18),"-")</f>
        <v>-</v>
      </c>
      <c r="AP11" s="93" t="str">
        <f>IF(ISNUMBER(AVERAGE('Questionnaire responses'!AP17,'Questionnaire responses'!AP18)),AVERAGE('Questionnaire responses'!AP17,'Questionnaire responses'!AP18),"-")</f>
        <v>-</v>
      </c>
      <c r="AQ11" s="89"/>
      <c r="AR11" s="93" t="str">
        <f>IF(ISNUMBER(AVERAGE('Questionnaire responses'!AR17,'Questionnaire responses'!AR18)),AVERAGE('Questionnaire responses'!AR17,'Questionnaire responses'!AR18),"-")</f>
        <v>-</v>
      </c>
      <c r="AS11" s="93" t="str">
        <f>IF(ISNUMBER(AVERAGE('Questionnaire responses'!AS17,'Questionnaire responses'!AS18)),AVERAGE('Questionnaire responses'!AS17,'Questionnaire responses'!AS18),"-")</f>
        <v>-</v>
      </c>
      <c r="AT11" s="93" t="str">
        <f>IF(ISNUMBER(AVERAGE('Questionnaire responses'!AT17,'Questionnaire responses'!AT18)),AVERAGE('Questionnaire responses'!AT17,'Questionnaire responses'!AT18),"-")</f>
        <v>-</v>
      </c>
      <c r="AU11" s="93" t="str">
        <f>IF(ISNUMBER(AVERAGE('Questionnaire responses'!AU17,'Questionnaire responses'!AU18)),AVERAGE('Questionnaire responses'!AU17,'Questionnaire responses'!AU18),"-")</f>
        <v>-</v>
      </c>
      <c r="AV11" s="93" t="str">
        <f>IF(ISNUMBER(AVERAGE('Questionnaire responses'!AV17,'Questionnaire responses'!AV18)),AVERAGE('Questionnaire responses'!AV17,'Questionnaire responses'!AV18),"-")</f>
        <v>-</v>
      </c>
      <c r="AW11" s="46"/>
      <c r="AX11" s="93" t="str">
        <f>IF(ISNUMBER(AVERAGE('Questionnaire responses'!AX17,'Questionnaire responses'!AX18)),AVERAGE('Questionnaire responses'!AX17,'Questionnaire responses'!AX18),"-")</f>
        <v>-</v>
      </c>
      <c r="AY11" s="93" t="str">
        <f>IF(ISNUMBER(AVERAGE('Questionnaire responses'!AY17,'Questionnaire responses'!AY18)),AVERAGE('Questionnaire responses'!AY17,'Questionnaire responses'!AY18),"-")</f>
        <v>-</v>
      </c>
      <c r="AZ11" s="93" t="str">
        <f>IF(ISNUMBER(AVERAGE('Questionnaire responses'!AZ17,'Questionnaire responses'!AZ18)),AVERAGE('Questionnaire responses'!AZ17,'Questionnaire responses'!AZ18),"-")</f>
        <v>-</v>
      </c>
      <c r="BA11" s="93" t="str">
        <f>IF(ISNUMBER(AVERAGE('Questionnaire responses'!BA17,'Questionnaire responses'!BA18)),AVERAGE('Questionnaire responses'!BA17,'Questionnaire responses'!BA18),"-")</f>
        <v>-</v>
      </c>
      <c r="BB11" s="93" t="str">
        <f>IF(ISNUMBER(AVERAGE('Questionnaire responses'!BB17,'Questionnaire responses'!BB18)),AVERAGE('Questionnaire responses'!BB17,'Questionnaire responses'!BB18),"-")</f>
        <v>-</v>
      </c>
      <c r="BC11" s="46"/>
      <c r="BD11" s="93" t="str">
        <f>IF(ISNUMBER(AVERAGE('Questionnaire responses'!BD17,'Questionnaire responses'!BD18)),AVERAGE('Questionnaire responses'!BD17,'Questionnaire responses'!BD18),"-")</f>
        <v>-</v>
      </c>
      <c r="BE11" s="93" t="str">
        <f>IF(ISNUMBER(AVERAGE('Questionnaire responses'!BE17,'Questionnaire responses'!BE18)),AVERAGE('Questionnaire responses'!BE17,'Questionnaire responses'!BE18),"-")</f>
        <v>-</v>
      </c>
      <c r="BF11" s="93" t="str">
        <f>IF(ISNUMBER(AVERAGE('Questionnaire responses'!BF17,'Questionnaire responses'!BF18)),AVERAGE('Questionnaire responses'!BF17,'Questionnaire responses'!BF18),"-")</f>
        <v>-</v>
      </c>
      <c r="BG11" s="93" t="str">
        <f>IF(ISNUMBER(AVERAGE('Questionnaire responses'!BG17,'Questionnaire responses'!BG18)),AVERAGE('Questionnaire responses'!BG17,'Questionnaire responses'!BG18),"-")</f>
        <v>-</v>
      </c>
      <c r="BH11" s="93" t="str">
        <f>IF(ISNUMBER(AVERAGE('Questionnaire responses'!BH17,'Questionnaire responses'!BH18)),AVERAGE('Questionnaire responses'!BH17,'Questionnaire responses'!BH18),"-")</f>
        <v>-</v>
      </c>
      <c r="BI11" s="48"/>
      <c r="BJ11" s="93" t="str">
        <f>IF(ISNUMBER(AVERAGE('Questionnaire responses'!BJ17,'Questionnaire responses'!BJ18)),AVERAGE('Questionnaire responses'!BJ17,'Questionnaire responses'!BJ18),"-")</f>
        <v>-</v>
      </c>
      <c r="BK11" s="93" t="str">
        <f>IF(ISNUMBER(AVERAGE('Questionnaire responses'!BK17,'Questionnaire responses'!BK18)),AVERAGE('Questionnaire responses'!BK17,'Questionnaire responses'!BK18),"-")</f>
        <v>-</v>
      </c>
      <c r="BL11" s="93" t="str">
        <f>IF(ISNUMBER(AVERAGE('Questionnaire responses'!BL17,'Questionnaire responses'!BL18)),AVERAGE('Questionnaire responses'!BL17,'Questionnaire responses'!BL18),"-")</f>
        <v>-</v>
      </c>
      <c r="BM11" s="93" t="str">
        <f>IF(ISNUMBER(AVERAGE('Questionnaire responses'!BM17,'Questionnaire responses'!BM18)),AVERAGE('Questionnaire responses'!BM17,'Questionnaire responses'!BM18),"-")</f>
        <v>-</v>
      </c>
      <c r="BN11" s="93" t="str">
        <f>IF(ISNUMBER(AVERAGE('Questionnaire responses'!BN17,'Questionnaire responses'!BN18)),AVERAGE('Questionnaire responses'!BN17,'Questionnaire responses'!BN18),"-")</f>
        <v>-</v>
      </c>
      <c r="BO11" s="79"/>
      <c r="BP11" s="106"/>
      <c r="BQ11" s="107"/>
    </row>
    <row r="12" spans="1:69" ht="15.75" customHeight="1" x14ac:dyDescent="0.4">
      <c r="A12" s="92" t="s">
        <v>13</v>
      </c>
      <c r="B12" s="93" t="str">
        <f>IF(ISNUMBER(AVERAGE('Questionnaire responses'!B19,'Questionnaire responses'!B20)),AVERAGE('Questionnaire responses'!B19,'Questionnaire responses'!B20),"-")</f>
        <v>-</v>
      </c>
      <c r="C12" s="93" t="str">
        <f>IF(ISNUMBER(AVERAGE('Questionnaire responses'!C19,'Questionnaire responses'!C20)),AVERAGE('Questionnaire responses'!C19,'Questionnaire responses'!C20),"-")</f>
        <v>-</v>
      </c>
      <c r="D12" s="93" t="str">
        <f>IF(ISNUMBER(AVERAGE('Questionnaire responses'!D19,'Questionnaire responses'!D20)),AVERAGE('Questionnaire responses'!D19,'Questionnaire responses'!D20),"-")</f>
        <v>-</v>
      </c>
      <c r="E12" s="93" t="str">
        <f>IF(ISNUMBER(AVERAGE('Questionnaire responses'!E19,'Questionnaire responses'!E20)),AVERAGE('Questionnaire responses'!E19,'Questionnaire responses'!E20),"-")</f>
        <v>-</v>
      </c>
      <c r="F12" s="93" t="str">
        <f>IF(ISNUMBER(AVERAGE('Questionnaire responses'!F19,'Questionnaire responses'!F20)),AVERAGE('Questionnaire responses'!F19,'Questionnaire responses'!F20),"-")</f>
        <v>-</v>
      </c>
      <c r="G12" s="93"/>
      <c r="H12" s="93" t="str">
        <f>IF(ISNUMBER(AVERAGE('Questionnaire responses'!H19,'Questionnaire responses'!H20)),AVERAGE('Questionnaire responses'!H19,'Questionnaire responses'!H20),"-")</f>
        <v>-</v>
      </c>
      <c r="I12" s="93" t="str">
        <f>IF(ISNUMBER(AVERAGE('Questionnaire responses'!I19,'Questionnaire responses'!I20)),AVERAGE('Questionnaire responses'!I19,'Questionnaire responses'!I20),"-")</f>
        <v>-</v>
      </c>
      <c r="J12" s="93" t="str">
        <f>IF(ISNUMBER(AVERAGE('Questionnaire responses'!J19,'Questionnaire responses'!J20)),AVERAGE('Questionnaire responses'!J19,'Questionnaire responses'!J20),"-")</f>
        <v>-</v>
      </c>
      <c r="K12" s="93" t="str">
        <f>IF(ISNUMBER(AVERAGE('Questionnaire responses'!K19,'Questionnaire responses'!K20)),AVERAGE('Questionnaire responses'!K19,'Questionnaire responses'!K20),"-")</f>
        <v>-</v>
      </c>
      <c r="L12" s="93" t="str">
        <f>IF(ISNUMBER(AVERAGE('Questionnaire responses'!L19,'Questionnaire responses'!L20)),AVERAGE('Questionnaire responses'!L19,'Questionnaire responses'!L20),"-")</f>
        <v>-</v>
      </c>
      <c r="M12" s="90"/>
      <c r="N12" s="93" t="str">
        <f>IF(ISNUMBER(AVERAGE('Questionnaire responses'!N19,'Questionnaire responses'!N20)),AVERAGE('Questionnaire responses'!N19,'Questionnaire responses'!N20),"-")</f>
        <v>-</v>
      </c>
      <c r="O12" s="93" t="str">
        <f>IF(ISNUMBER(AVERAGE('Questionnaire responses'!O19,'Questionnaire responses'!O20)),AVERAGE('Questionnaire responses'!O19,'Questionnaire responses'!O20),"-")</f>
        <v>-</v>
      </c>
      <c r="P12" s="93" t="str">
        <f>IF(ISNUMBER(AVERAGE('Questionnaire responses'!P19,'Questionnaire responses'!P20)),AVERAGE('Questionnaire responses'!P19,'Questionnaire responses'!P20),"-")</f>
        <v>-</v>
      </c>
      <c r="Q12" s="93" t="str">
        <f>IF(ISNUMBER(AVERAGE('Questionnaire responses'!Q19,'Questionnaire responses'!Q20)),AVERAGE('Questionnaire responses'!Q19,'Questionnaire responses'!Q20),"-")</f>
        <v>-</v>
      </c>
      <c r="R12" s="93" t="str">
        <f>IF(ISNUMBER(AVERAGE('Questionnaire responses'!R19,'Questionnaire responses'!R20)),AVERAGE('Questionnaire responses'!R19,'Questionnaire responses'!R20),"-")</f>
        <v>-</v>
      </c>
      <c r="S12" s="46"/>
      <c r="T12" s="93" t="str">
        <f>IF(ISNUMBER(AVERAGE('Questionnaire responses'!T19,'Questionnaire responses'!T20)),AVERAGE('Questionnaire responses'!T19,'Questionnaire responses'!T20),"-")</f>
        <v>-</v>
      </c>
      <c r="U12" s="93" t="str">
        <f>IF(ISNUMBER(AVERAGE('Questionnaire responses'!U19,'Questionnaire responses'!U20)),AVERAGE('Questionnaire responses'!U19,'Questionnaire responses'!U20),"-")</f>
        <v>-</v>
      </c>
      <c r="V12" s="93" t="str">
        <f>IF(ISNUMBER(AVERAGE('Questionnaire responses'!V19,'Questionnaire responses'!V20)),AVERAGE('Questionnaire responses'!V19,'Questionnaire responses'!V20),"-")</f>
        <v>-</v>
      </c>
      <c r="W12" s="93" t="str">
        <f>IF(ISNUMBER(AVERAGE('Questionnaire responses'!W19,'Questionnaire responses'!W20)),AVERAGE('Questionnaire responses'!W19,'Questionnaire responses'!W20),"-")</f>
        <v>-</v>
      </c>
      <c r="X12" s="93" t="str">
        <f>IF(ISNUMBER(AVERAGE('Questionnaire responses'!X19,'Questionnaire responses'!X20)),AVERAGE('Questionnaire responses'!X19,'Questionnaire responses'!X20),"-")</f>
        <v>-</v>
      </c>
      <c r="Y12" s="46"/>
      <c r="Z12" s="93" t="str">
        <f>IF(ISNUMBER(AVERAGE('Questionnaire responses'!Z19,'Questionnaire responses'!Z20)),AVERAGE('Questionnaire responses'!Z19,'Questionnaire responses'!Z20),"-")</f>
        <v>-</v>
      </c>
      <c r="AA12" s="93" t="str">
        <f>IF(ISNUMBER(AVERAGE('Questionnaire responses'!AA19,'Questionnaire responses'!AA20)),AVERAGE('Questionnaire responses'!AA19,'Questionnaire responses'!AA20),"-")</f>
        <v>-</v>
      </c>
      <c r="AB12" s="93" t="str">
        <f>IF(ISNUMBER(AVERAGE('Questionnaire responses'!AB19,'Questionnaire responses'!AB20)),AVERAGE('Questionnaire responses'!AB19,'Questionnaire responses'!AB20),"-")</f>
        <v>-</v>
      </c>
      <c r="AC12" s="93" t="str">
        <f>IF(ISNUMBER(AVERAGE('Questionnaire responses'!AC19,'Questionnaire responses'!AC20)),AVERAGE('Questionnaire responses'!AC19,'Questionnaire responses'!AC20),"-")</f>
        <v>-</v>
      </c>
      <c r="AD12" s="93" t="str">
        <f>IF(ISNUMBER(AVERAGE('Questionnaire responses'!AD19,'Questionnaire responses'!AD20)),AVERAGE('Questionnaire responses'!AD19,'Questionnaire responses'!AD20),"-")</f>
        <v>-</v>
      </c>
      <c r="AE12" s="90"/>
      <c r="AF12" s="93" t="str">
        <f>IF(ISNUMBER(AVERAGE('Questionnaire responses'!AF19,'Questionnaire responses'!AF20)),AVERAGE('Questionnaire responses'!AF19,'Questionnaire responses'!AF20),"-")</f>
        <v>-</v>
      </c>
      <c r="AG12" s="93" t="str">
        <f>IF(ISNUMBER(AVERAGE('Questionnaire responses'!AG19,'Questionnaire responses'!AG20)),AVERAGE('Questionnaire responses'!AG19,'Questionnaire responses'!AG20),"-")</f>
        <v>-</v>
      </c>
      <c r="AH12" s="93" t="str">
        <f>IF(ISNUMBER(AVERAGE('Questionnaire responses'!AH19,'Questionnaire responses'!AH20)),AVERAGE('Questionnaire responses'!AH19,'Questionnaire responses'!AH20),"-")</f>
        <v>-</v>
      </c>
      <c r="AI12" s="93" t="str">
        <f>IF(ISNUMBER(AVERAGE('Questionnaire responses'!AI19,'Questionnaire responses'!AI20)),AVERAGE('Questionnaire responses'!AI19,'Questionnaire responses'!AI20),"-")</f>
        <v>-</v>
      </c>
      <c r="AJ12" s="93" t="str">
        <f>IF(ISNUMBER(AVERAGE('Questionnaire responses'!AJ19,'Questionnaire responses'!AJ20)),AVERAGE('Questionnaire responses'!AJ19,'Questionnaire responses'!AJ20),"-")</f>
        <v>-</v>
      </c>
      <c r="AK12" s="89"/>
      <c r="AL12" s="93" t="str">
        <f>IF(ISNUMBER(AVERAGE('Questionnaire responses'!AL19,'Questionnaire responses'!AL20)),AVERAGE('Questionnaire responses'!AL19,'Questionnaire responses'!AL20),"-")</f>
        <v>-</v>
      </c>
      <c r="AM12" s="93" t="str">
        <f>IF(ISNUMBER(AVERAGE('Questionnaire responses'!AM19,'Questionnaire responses'!AM20)),AVERAGE('Questionnaire responses'!AM19,'Questionnaire responses'!AM20),"-")</f>
        <v>-</v>
      </c>
      <c r="AN12" s="93" t="str">
        <f>IF(ISNUMBER(AVERAGE('Questionnaire responses'!AN19,'Questionnaire responses'!AN20)),AVERAGE('Questionnaire responses'!AN19,'Questionnaire responses'!AN20),"-")</f>
        <v>-</v>
      </c>
      <c r="AO12" s="93" t="str">
        <f>IF(ISNUMBER(AVERAGE('Questionnaire responses'!AO19,'Questionnaire responses'!AO20)),AVERAGE('Questionnaire responses'!AO19,'Questionnaire responses'!AO20),"-")</f>
        <v>-</v>
      </c>
      <c r="AP12" s="93" t="str">
        <f>IF(ISNUMBER(AVERAGE('Questionnaire responses'!AP19,'Questionnaire responses'!AP20)),AVERAGE('Questionnaire responses'!AP19,'Questionnaire responses'!AP20),"-")</f>
        <v>-</v>
      </c>
      <c r="AQ12" s="89"/>
      <c r="AR12" s="93" t="str">
        <f>IF(ISNUMBER(AVERAGE('Questionnaire responses'!AR19,'Questionnaire responses'!AR20)),AVERAGE('Questionnaire responses'!AR19,'Questionnaire responses'!AR20),"-")</f>
        <v>-</v>
      </c>
      <c r="AS12" s="93" t="str">
        <f>IF(ISNUMBER(AVERAGE('Questionnaire responses'!AS19,'Questionnaire responses'!AS20)),AVERAGE('Questionnaire responses'!AS19,'Questionnaire responses'!AS20),"-")</f>
        <v>-</v>
      </c>
      <c r="AT12" s="93" t="str">
        <f>IF(ISNUMBER(AVERAGE('Questionnaire responses'!AT19,'Questionnaire responses'!AT20)),AVERAGE('Questionnaire responses'!AT19,'Questionnaire responses'!AT20),"-")</f>
        <v>-</v>
      </c>
      <c r="AU12" s="93" t="str">
        <f>IF(ISNUMBER(AVERAGE('Questionnaire responses'!AU19,'Questionnaire responses'!AU20)),AVERAGE('Questionnaire responses'!AU19,'Questionnaire responses'!AU20),"-")</f>
        <v>-</v>
      </c>
      <c r="AV12" s="93" t="str">
        <f>IF(ISNUMBER(AVERAGE('Questionnaire responses'!AV19,'Questionnaire responses'!AV20)),AVERAGE('Questionnaire responses'!AV19,'Questionnaire responses'!AV20),"-")</f>
        <v>-</v>
      </c>
      <c r="AW12" s="46"/>
      <c r="AX12" s="93" t="str">
        <f>IF(ISNUMBER(AVERAGE('Questionnaire responses'!AX19,'Questionnaire responses'!AX20)),AVERAGE('Questionnaire responses'!AX19,'Questionnaire responses'!AX20),"-")</f>
        <v>-</v>
      </c>
      <c r="AY12" s="93" t="str">
        <f>IF(ISNUMBER(AVERAGE('Questionnaire responses'!AY19,'Questionnaire responses'!AY20)),AVERAGE('Questionnaire responses'!AY19,'Questionnaire responses'!AY20),"-")</f>
        <v>-</v>
      </c>
      <c r="AZ12" s="93" t="str">
        <f>IF(ISNUMBER(AVERAGE('Questionnaire responses'!AZ19,'Questionnaire responses'!AZ20)),AVERAGE('Questionnaire responses'!AZ19,'Questionnaire responses'!AZ20),"-")</f>
        <v>-</v>
      </c>
      <c r="BA12" s="93" t="str">
        <f>IF(ISNUMBER(AVERAGE('Questionnaire responses'!BA19,'Questionnaire responses'!BA20)),AVERAGE('Questionnaire responses'!BA19,'Questionnaire responses'!BA20),"-")</f>
        <v>-</v>
      </c>
      <c r="BB12" s="93" t="str">
        <f>IF(ISNUMBER(AVERAGE('Questionnaire responses'!BB19,'Questionnaire responses'!BB20)),AVERAGE('Questionnaire responses'!BB19,'Questionnaire responses'!BB20),"-")</f>
        <v>-</v>
      </c>
      <c r="BC12" s="46"/>
      <c r="BD12" s="93" t="str">
        <f>IF(ISNUMBER(AVERAGE('Questionnaire responses'!BD19,'Questionnaire responses'!BD20)),AVERAGE('Questionnaire responses'!BD19,'Questionnaire responses'!BD20),"-")</f>
        <v>-</v>
      </c>
      <c r="BE12" s="93" t="str">
        <f>IF(ISNUMBER(AVERAGE('Questionnaire responses'!BE19,'Questionnaire responses'!BE20)),AVERAGE('Questionnaire responses'!BE19,'Questionnaire responses'!BE20),"-")</f>
        <v>-</v>
      </c>
      <c r="BF12" s="93" t="str">
        <f>IF(ISNUMBER(AVERAGE('Questionnaire responses'!BF19,'Questionnaire responses'!BF20)),AVERAGE('Questionnaire responses'!BF19,'Questionnaire responses'!BF20),"-")</f>
        <v>-</v>
      </c>
      <c r="BG12" s="93" t="str">
        <f>IF(ISNUMBER(AVERAGE('Questionnaire responses'!BG19,'Questionnaire responses'!BG20)),AVERAGE('Questionnaire responses'!BG19,'Questionnaire responses'!BG20),"-")</f>
        <v>-</v>
      </c>
      <c r="BH12" s="93" t="str">
        <f>IF(ISNUMBER(AVERAGE('Questionnaire responses'!BH19,'Questionnaire responses'!BH20)),AVERAGE('Questionnaire responses'!BH19,'Questionnaire responses'!BH20),"-")</f>
        <v>-</v>
      </c>
      <c r="BI12" s="46"/>
      <c r="BJ12" s="93" t="str">
        <f>IF(ISNUMBER(AVERAGE('Questionnaire responses'!BJ19,'Questionnaire responses'!BJ20)),AVERAGE('Questionnaire responses'!BJ19,'Questionnaire responses'!BJ20),"-")</f>
        <v>-</v>
      </c>
      <c r="BK12" s="93" t="str">
        <f>IF(ISNUMBER(AVERAGE('Questionnaire responses'!BK19,'Questionnaire responses'!BK20)),AVERAGE('Questionnaire responses'!BK19,'Questionnaire responses'!BK20),"-")</f>
        <v>-</v>
      </c>
      <c r="BL12" s="93" t="str">
        <f>IF(ISNUMBER(AVERAGE('Questionnaire responses'!BL19,'Questionnaire responses'!BL20)),AVERAGE('Questionnaire responses'!BL19,'Questionnaire responses'!BL20),"-")</f>
        <v>-</v>
      </c>
      <c r="BM12" s="93" t="str">
        <f>IF(ISNUMBER(AVERAGE('Questionnaire responses'!BM19,'Questionnaire responses'!BM20)),AVERAGE('Questionnaire responses'!BM19,'Questionnaire responses'!BM20),"-")</f>
        <v>-</v>
      </c>
      <c r="BN12" s="93" t="str">
        <f>IF(ISNUMBER(AVERAGE('Questionnaire responses'!BN19,'Questionnaire responses'!BN20)),AVERAGE('Questionnaire responses'!BN19,'Questionnaire responses'!BN20),"-")</f>
        <v>-</v>
      </c>
      <c r="BO12" s="79"/>
      <c r="BP12" s="106"/>
      <c r="BQ12" s="107"/>
    </row>
    <row r="13" spans="1:69" s="109" customFormat="1" ht="15.75" customHeight="1" x14ac:dyDescent="0.4">
      <c r="A13" s="108" t="s">
        <v>14</v>
      </c>
      <c r="B13" s="93" t="str">
        <f>IF(ISNUMBER(AVERAGE('Questionnaire responses'!B21,'Questionnaire responses'!B22)),AVERAGE('Questionnaire responses'!B21,'Questionnaire responses'!B22),"-")</f>
        <v>-</v>
      </c>
      <c r="C13" s="93" t="str">
        <f>IF(ISNUMBER(AVERAGE('Questionnaire responses'!C21,'Questionnaire responses'!C22)),AVERAGE('Questionnaire responses'!C21,'Questionnaire responses'!C22),"-")</f>
        <v>-</v>
      </c>
      <c r="D13" s="93" t="str">
        <f>IF(ISNUMBER(AVERAGE('Questionnaire responses'!D21,'Questionnaire responses'!D22)),AVERAGE('Questionnaire responses'!D21,'Questionnaire responses'!D22),"-")</f>
        <v>-</v>
      </c>
      <c r="E13" s="93" t="str">
        <f>IF(ISNUMBER(AVERAGE('Questionnaire responses'!E21,'Questionnaire responses'!E22)),AVERAGE('Questionnaire responses'!E21,'Questionnaire responses'!E22),"-")</f>
        <v>-</v>
      </c>
      <c r="F13" s="93" t="str">
        <f>IF(ISNUMBER(AVERAGE('Questionnaire responses'!F21,'Questionnaire responses'!F22)),AVERAGE('Questionnaire responses'!F21,'Questionnaire responses'!F22),"-")</f>
        <v>-</v>
      </c>
      <c r="G13" s="93"/>
      <c r="H13" s="93" t="str">
        <f>IF(ISNUMBER(AVERAGE('Questionnaire responses'!H21,'Questionnaire responses'!H22)),AVERAGE('Questionnaire responses'!H21,'Questionnaire responses'!H22),"-")</f>
        <v>-</v>
      </c>
      <c r="I13" s="93" t="str">
        <f>IF(ISNUMBER(AVERAGE('Questionnaire responses'!I21,'Questionnaire responses'!I22)),AVERAGE('Questionnaire responses'!I21,'Questionnaire responses'!I22),"-")</f>
        <v>-</v>
      </c>
      <c r="J13" s="93" t="str">
        <f>IF(ISNUMBER(AVERAGE('Questionnaire responses'!J21,'Questionnaire responses'!J22)),AVERAGE('Questionnaire responses'!J21,'Questionnaire responses'!J22),"-")</f>
        <v>-</v>
      </c>
      <c r="K13" s="93" t="str">
        <f>IF(ISNUMBER(AVERAGE('Questionnaire responses'!K21,'Questionnaire responses'!K22)),AVERAGE('Questionnaire responses'!K21,'Questionnaire responses'!K22),"-")</f>
        <v>-</v>
      </c>
      <c r="L13" s="93" t="str">
        <f>IF(ISNUMBER(AVERAGE('Questionnaire responses'!L21,'Questionnaire responses'!L22)),AVERAGE('Questionnaire responses'!L21,'Questionnaire responses'!L22),"-")</f>
        <v>-</v>
      </c>
      <c r="M13" s="90"/>
      <c r="N13" s="93" t="str">
        <f>IF(ISNUMBER(AVERAGE('Questionnaire responses'!N21,'Questionnaire responses'!N22)),AVERAGE('Questionnaire responses'!N21,'Questionnaire responses'!N22),"-")</f>
        <v>-</v>
      </c>
      <c r="O13" s="93" t="str">
        <f>IF(ISNUMBER(AVERAGE('Questionnaire responses'!O21,'Questionnaire responses'!O22)),AVERAGE('Questionnaire responses'!O21,'Questionnaire responses'!O22),"-")</f>
        <v>-</v>
      </c>
      <c r="P13" s="93" t="str">
        <f>IF(ISNUMBER(AVERAGE('Questionnaire responses'!P21,'Questionnaire responses'!P22)),AVERAGE('Questionnaire responses'!P21,'Questionnaire responses'!P22),"-")</f>
        <v>-</v>
      </c>
      <c r="Q13" s="93" t="str">
        <f>IF(ISNUMBER(AVERAGE('Questionnaire responses'!Q21,'Questionnaire responses'!Q22)),AVERAGE('Questionnaire responses'!Q21,'Questionnaire responses'!Q22),"-")</f>
        <v>-</v>
      </c>
      <c r="R13" s="93" t="str">
        <f>IF(ISNUMBER(AVERAGE('Questionnaire responses'!R21,'Questionnaire responses'!R22)),AVERAGE('Questionnaire responses'!R21,'Questionnaire responses'!R22),"-")</f>
        <v>-</v>
      </c>
      <c r="S13" s="46"/>
      <c r="T13" s="93" t="str">
        <f>IF(ISNUMBER(AVERAGE('Questionnaire responses'!T21,'Questionnaire responses'!T22)),AVERAGE('Questionnaire responses'!T21,'Questionnaire responses'!T22),"-")</f>
        <v>-</v>
      </c>
      <c r="U13" s="93" t="str">
        <f>IF(ISNUMBER(AVERAGE('Questionnaire responses'!U21,'Questionnaire responses'!U22)),AVERAGE('Questionnaire responses'!U21,'Questionnaire responses'!U22),"-")</f>
        <v>-</v>
      </c>
      <c r="V13" s="93" t="str">
        <f>IF(ISNUMBER(AVERAGE('Questionnaire responses'!V21,'Questionnaire responses'!V22)),AVERAGE('Questionnaire responses'!V21,'Questionnaire responses'!V22),"-")</f>
        <v>-</v>
      </c>
      <c r="W13" s="93" t="str">
        <f>IF(ISNUMBER(AVERAGE('Questionnaire responses'!W21,'Questionnaire responses'!W22)),AVERAGE('Questionnaire responses'!W21,'Questionnaire responses'!W22),"-")</f>
        <v>-</v>
      </c>
      <c r="X13" s="93" t="str">
        <f>IF(ISNUMBER(AVERAGE('Questionnaire responses'!X21,'Questionnaire responses'!X22)),AVERAGE('Questionnaire responses'!X21,'Questionnaire responses'!X22),"-")</f>
        <v>-</v>
      </c>
      <c r="Y13" s="46"/>
      <c r="Z13" s="93" t="str">
        <f>IF(ISNUMBER(AVERAGE('Questionnaire responses'!Z21,'Questionnaire responses'!Z22)),AVERAGE('Questionnaire responses'!Z21,'Questionnaire responses'!Z22),"-")</f>
        <v>-</v>
      </c>
      <c r="AA13" s="93" t="str">
        <f>IF(ISNUMBER(AVERAGE('Questionnaire responses'!AA21,'Questionnaire responses'!AA22)),AVERAGE('Questionnaire responses'!AA21,'Questionnaire responses'!AA22),"-")</f>
        <v>-</v>
      </c>
      <c r="AB13" s="93" t="str">
        <f>IF(ISNUMBER(AVERAGE('Questionnaire responses'!AB21,'Questionnaire responses'!AB22)),AVERAGE('Questionnaire responses'!AB21,'Questionnaire responses'!AB22),"-")</f>
        <v>-</v>
      </c>
      <c r="AC13" s="93" t="str">
        <f>IF(ISNUMBER(AVERAGE('Questionnaire responses'!AC21,'Questionnaire responses'!AC22)),AVERAGE('Questionnaire responses'!AC21,'Questionnaire responses'!AC22),"-")</f>
        <v>-</v>
      </c>
      <c r="AD13" s="93" t="str">
        <f>IF(ISNUMBER(AVERAGE('Questionnaire responses'!AD21,'Questionnaire responses'!AD22)),AVERAGE('Questionnaire responses'!AD21,'Questionnaire responses'!AD22),"-")</f>
        <v>-</v>
      </c>
      <c r="AE13" s="90"/>
      <c r="AF13" s="93" t="str">
        <f>IF(ISNUMBER(AVERAGE('Questionnaire responses'!AF21,'Questionnaire responses'!AF22)),AVERAGE('Questionnaire responses'!AF21,'Questionnaire responses'!AF22),"-")</f>
        <v>-</v>
      </c>
      <c r="AG13" s="93" t="str">
        <f>IF(ISNUMBER(AVERAGE('Questionnaire responses'!AG21,'Questionnaire responses'!AG22)),AVERAGE('Questionnaire responses'!AG21,'Questionnaire responses'!AG22),"-")</f>
        <v>-</v>
      </c>
      <c r="AH13" s="93" t="str">
        <f>IF(ISNUMBER(AVERAGE('Questionnaire responses'!AH21,'Questionnaire responses'!AH22)),AVERAGE('Questionnaire responses'!AH21,'Questionnaire responses'!AH22),"-")</f>
        <v>-</v>
      </c>
      <c r="AI13" s="93" t="str">
        <f>IF(ISNUMBER(AVERAGE('Questionnaire responses'!AI21,'Questionnaire responses'!AI22)),AVERAGE('Questionnaire responses'!AI21,'Questionnaire responses'!AI22),"-")</f>
        <v>-</v>
      </c>
      <c r="AJ13" s="93" t="str">
        <f>IF(ISNUMBER(AVERAGE('Questionnaire responses'!AJ21,'Questionnaire responses'!AJ22)),AVERAGE('Questionnaire responses'!AJ21,'Questionnaire responses'!AJ22),"-")</f>
        <v>-</v>
      </c>
      <c r="AK13" s="89"/>
      <c r="AL13" s="93" t="str">
        <f>IF(ISNUMBER(AVERAGE('Questionnaire responses'!AL21,'Questionnaire responses'!AL22)),AVERAGE('Questionnaire responses'!AL21,'Questionnaire responses'!AL22),"-")</f>
        <v>-</v>
      </c>
      <c r="AM13" s="93" t="str">
        <f>IF(ISNUMBER(AVERAGE('Questionnaire responses'!AM21,'Questionnaire responses'!AM22)),AVERAGE('Questionnaire responses'!AM21,'Questionnaire responses'!AM22),"-")</f>
        <v>-</v>
      </c>
      <c r="AN13" s="93" t="str">
        <f>IF(ISNUMBER(AVERAGE('Questionnaire responses'!AN21,'Questionnaire responses'!AN22)),AVERAGE('Questionnaire responses'!AN21,'Questionnaire responses'!AN22),"-")</f>
        <v>-</v>
      </c>
      <c r="AO13" s="93" t="str">
        <f>IF(ISNUMBER(AVERAGE('Questionnaire responses'!AO21,'Questionnaire responses'!AO22)),AVERAGE('Questionnaire responses'!AO21,'Questionnaire responses'!AO22),"-")</f>
        <v>-</v>
      </c>
      <c r="AP13" s="93" t="str">
        <f>IF(ISNUMBER(AVERAGE('Questionnaire responses'!AP21,'Questionnaire responses'!AP22)),AVERAGE('Questionnaire responses'!AP21,'Questionnaire responses'!AP22),"-")</f>
        <v>-</v>
      </c>
      <c r="AQ13" s="89"/>
      <c r="AR13" s="93" t="str">
        <f>IF(ISNUMBER(AVERAGE('Questionnaire responses'!AR21,'Questionnaire responses'!AR22)),AVERAGE('Questionnaire responses'!AR21,'Questionnaire responses'!AR22),"-")</f>
        <v>-</v>
      </c>
      <c r="AS13" s="93" t="str">
        <f>IF(ISNUMBER(AVERAGE('Questionnaire responses'!AS21,'Questionnaire responses'!AS22)),AVERAGE('Questionnaire responses'!AS21,'Questionnaire responses'!AS22),"-")</f>
        <v>-</v>
      </c>
      <c r="AT13" s="93" t="str">
        <f>IF(ISNUMBER(AVERAGE('Questionnaire responses'!AT21,'Questionnaire responses'!AT22)),AVERAGE('Questionnaire responses'!AT21,'Questionnaire responses'!AT22),"-")</f>
        <v>-</v>
      </c>
      <c r="AU13" s="93" t="str">
        <f>IF(ISNUMBER(AVERAGE('Questionnaire responses'!AU21,'Questionnaire responses'!AU22)),AVERAGE('Questionnaire responses'!AU21,'Questionnaire responses'!AU22),"-")</f>
        <v>-</v>
      </c>
      <c r="AV13" s="93" t="str">
        <f>IF(ISNUMBER(AVERAGE('Questionnaire responses'!AV21,'Questionnaire responses'!AV22)),AVERAGE('Questionnaire responses'!AV21,'Questionnaire responses'!AV22),"-")</f>
        <v>-</v>
      </c>
      <c r="AW13" s="46"/>
      <c r="AX13" s="93" t="str">
        <f>IF(ISNUMBER(AVERAGE('Questionnaire responses'!AX21,'Questionnaire responses'!AX22)),AVERAGE('Questionnaire responses'!AX21,'Questionnaire responses'!AX22),"-")</f>
        <v>-</v>
      </c>
      <c r="AY13" s="93" t="str">
        <f>IF(ISNUMBER(AVERAGE('Questionnaire responses'!AY21,'Questionnaire responses'!AY22)),AVERAGE('Questionnaire responses'!AY21,'Questionnaire responses'!AY22),"-")</f>
        <v>-</v>
      </c>
      <c r="AZ13" s="93" t="str">
        <f>IF(ISNUMBER(AVERAGE('Questionnaire responses'!AZ21,'Questionnaire responses'!AZ22)),AVERAGE('Questionnaire responses'!AZ21,'Questionnaire responses'!AZ22),"-")</f>
        <v>-</v>
      </c>
      <c r="BA13" s="93" t="str">
        <f>IF(ISNUMBER(AVERAGE('Questionnaire responses'!BA21,'Questionnaire responses'!BA22)),AVERAGE('Questionnaire responses'!BA21,'Questionnaire responses'!BA22),"-")</f>
        <v>-</v>
      </c>
      <c r="BB13" s="93" t="str">
        <f>IF(ISNUMBER(AVERAGE('Questionnaire responses'!BB21,'Questionnaire responses'!BB22)),AVERAGE('Questionnaire responses'!BB21,'Questionnaire responses'!BB22),"-")</f>
        <v>-</v>
      </c>
      <c r="BC13" s="46"/>
      <c r="BD13" s="93" t="str">
        <f>IF(ISNUMBER(AVERAGE('Questionnaire responses'!BD21,'Questionnaire responses'!BD22)),AVERAGE('Questionnaire responses'!BD21,'Questionnaire responses'!BD22),"-")</f>
        <v>-</v>
      </c>
      <c r="BE13" s="93" t="str">
        <f>IF(ISNUMBER(AVERAGE('Questionnaire responses'!BE21,'Questionnaire responses'!BE22)),AVERAGE('Questionnaire responses'!BE21,'Questionnaire responses'!BE22),"-")</f>
        <v>-</v>
      </c>
      <c r="BF13" s="93" t="str">
        <f>IF(ISNUMBER(AVERAGE('Questionnaire responses'!BF21,'Questionnaire responses'!BF22)),AVERAGE('Questionnaire responses'!BF21,'Questionnaire responses'!BF22),"-")</f>
        <v>-</v>
      </c>
      <c r="BG13" s="93" t="str">
        <f>IF(ISNUMBER(AVERAGE('Questionnaire responses'!BG21,'Questionnaire responses'!BG22)),AVERAGE('Questionnaire responses'!BG21,'Questionnaire responses'!BG22),"-")</f>
        <v>-</v>
      </c>
      <c r="BH13" s="93" t="str">
        <f>IF(ISNUMBER(AVERAGE('Questionnaire responses'!BH21,'Questionnaire responses'!BH22)),AVERAGE('Questionnaire responses'!BH21,'Questionnaire responses'!BH22),"-")</f>
        <v>-</v>
      </c>
      <c r="BI13" s="48"/>
      <c r="BJ13" s="93" t="str">
        <f>IF(ISNUMBER(AVERAGE('Questionnaire responses'!BJ21,'Questionnaire responses'!BJ22)),AVERAGE('Questionnaire responses'!BJ21,'Questionnaire responses'!BJ22),"-")</f>
        <v>-</v>
      </c>
      <c r="BK13" s="93" t="str">
        <f>IF(ISNUMBER(AVERAGE('Questionnaire responses'!BK21,'Questionnaire responses'!BK22)),AVERAGE('Questionnaire responses'!BK21,'Questionnaire responses'!BK22),"-")</f>
        <v>-</v>
      </c>
      <c r="BL13" s="93" t="str">
        <f>IF(ISNUMBER(AVERAGE('Questionnaire responses'!BL21,'Questionnaire responses'!BL22)),AVERAGE('Questionnaire responses'!BL21,'Questionnaire responses'!BL22),"-")</f>
        <v>-</v>
      </c>
      <c r="BM13" s="93" t="str">
        <f>IF(ISNUMBER(AVERAGE('Questionnaire responses'!BM21,'Questionnaire responses'!BM22)),AVERAGE('Questionnaire responses'!BM21,'Questionnaire responses'!BM22),"-")</f>
        <v>-</v>
      </c>
      <c r="BN13" s="93" t="str">
        <f>IF(ISNUMBER(AVERAGE('Questionnaire responses'!BN21,'Questionnaire responses'!BN22)),AVERAGE('Questionnaire responses'!BN21,'Questionnaire responses'!BN22),"-")</f>
        <v>-</v>
      </c>
      <c r="BO13" s="79"/>
      <c r="BP13" s="106"/>
      <c r="BQ13" s="107"/>
    </row>
    <row r="14" spans="1:69" ht="15.75" customHeight="1" x14ac:dyDescent="0.4">
      <c r="A14" s="92" t="s">
        <v>16</v>
      </c>
      <c r="B14" s="93" t="str">
        <f>IF(ISNUMBER(AVERAGE('Questionnaire responses'!B23,'Questionnaire responses'!B24)),AVERAGE('Questionnaire responses'!B23,'Questionnaire responses'!B24),"-")</f>
        <v>-</v>
      </c>
      <c r="C14" s="93" t="str">
        <f>IF(ISNUMBER(AVERAGE('Questionnaire responses'!C23,'Questionnaire responses'!C24)),AVERAGE('Questionnaire responses'!C23,'Questionnaire responses'!C24),"-")</f>
        <v>-</v>
      </c>
      <c r="D14" s="93" t="str">
        <f>IF(ISNUMBER(AVERAGE('Questionnaire responses'!D23,'Questionnaire responses'!D24)),AVERAGE('Questionnaire responses'!D23,'Questionnaire responses'!D24),"-")</f>
        <v>-</v>
      </c>
      <c r="E14" s="93" t="str">
        <f>IF(ISNUMBER(AVERAGE('Questionnaire responses'!E23,'Questionnaire responses'!E24)),AVERAGE('Questionnaire responses'!E23,'Questionnaire responses'!E24),"-")</f>
        <v>-</v>
      </c>
      <c r="F14" s="93" t="str">
        <f>IF(ISNUMBER(AVERAGE('Questionnaire responses'!F23,'Questionnaire responses'!F24)),AVERAGE('Questionnaire responses'!F23,'Questionnaire responses'!F24),"-")</f>
        <v>-</v>
      </c>
      <c r="G14" s="93"/>
      <c r="H14" s="93" t="str">
        <f>IF(ISNUMBER(AVERAGE('Questionnaire responses'!H23,'Questionnaire responses'!H24)),AVERAGE('Questionnaire responses'!H23,'Questionnaire responses'!H24),"-")</f>
        <v>-</v>
      </c>
      <c r="I14" s="93" t="str">
        <f>IF(ISNUMBER(AVERAGE('Questionnaire responses'!I23,'Questionnaire responses'!I24)),AVERAGE('Questionnaire responses'!I23,'Questionnaire responses'!I24),"-")</f>
        <v>-</v>
      </c>
      <c r="J14" s="93" t="str">
        <f>IF(ISNUMBER(AVERAGE('Questionnaire responses'!J23,'Questionnaire responses'!J24)),AVERAGE('Questionnaire responses'!J23,'Questionnaire responses'!J24),"-")</f>
        <v>-</v>
      </c>
      <c r="K14" s="93" t="str">
        <f>IF(ISNUMBER(AVERAGE('Questionnaire responses'!K23,'Questionnaire responses'!K24)),AVERAGE('Questionnaire responses'!K23,'Questionnaire responses'!K24),"-")</f>
        <v>-</v>
      </c>
      <c r="L14" s="93" t="str">
        <f>IF(ISNUMBER(AVERAGE('Questionnaire responses'!L23,'Questionnaire responses'!L24)),AVERAGE('Questionnaire responses'!L23,'Questionnaire responses'!L24),"-")</f>
        <v>-</v>
      </c>
      <c r="M14" s="90"/>
      <c r="N14" s="93" t="str">
        <f>IF(ISNUMBER(AVERAGE('Questionnaire responses'!N23,'Questionnaire responses'!N24)),AVERAGE('Questionnaire responses'!N23,'Questionnaire responses'!N24),"-")</f>
        <v>-</v>
      </c>
      <c r="O14" s="93" t="str">
        <f>IF(ISNUMBER(AVERAGE('Questionnaire responses'!O23,'Questionnaire responses'!O24)),AVERAGE('Questionnaire responses'!O23,'Questionnaire responses'!O24),"-")</f>
        <v>-</v>
      </c>
      <c r="P14" s="93" t="str">
        <f>IF(ISNUMBER(AVERAGE('Questionnaire responses'!P23,'Questionnaire responses'!P24)),AVERAGE('Questionnaire responses'!P23,'Questionnaire responses'!P24),"-")</f>
        <v>-</v>
      </c>
      <c r="Q14" s="93" t="str">
        <f>IF(ISNUMBER(AVERAGE('Questionnaire responses'!Q23,'Questionnaire responses'!Q24)),AVERAGE('Questionnaire responses'!Q23,'Questionnaire responses'!Q24),"-")</f>
        <v>-</v>
      </c>
      <c r="R14" s="93" t="str">
        <f>IF(ISNUMBER(AVERAGE('Questionnaire responses'!R23,'Questionnaire responses'!R24)),AVERAGE('Questionnaire responses'!R23,'Questionnaire responses'!R24),"-")</f>
        <v>-</v>
      </c>
      <c r="S14" s="46"/>
      <c r="T14" s="93" t="str">
        <f>IF(ISNUMBER(AVERAGE('Questionnaire responses'!T23,'Questionnaire responses'!T24)),AVERAGE('Questionnaire responses'!T23,'Questionnaire responses'!T24),"-")</f>
        <v>-</v>
      </c>
      <c r="U14" s="93" t="str">
        <f>IF(ISNUMBER(AVERAGE('Questionnaire responses'!U23,'Questionnaire responses'!U24)),AVERAGE('Questionnaire responses'!U23,'Questionnaire responses'!U24),"-")</f>
        <v>-</v>
      </c>
      <c r="V14" s="93" t="str">
        <f>IF(ISNUMBER(AVERAGE('Questionnaire responses'!V23,'Questionnaire responses'!V24)),AVERAGE('Questionnaire responses'!V23,'Questionnaire responses'!V24),"-")</f>
        <v>-</v>
      </c>
      <c r="W14" s="93" t="str">
        <f>IF(ISNUMBER(AVERAGE('Questionnaire responses'!W23,'Questionnaire responses'!W24)),AVERAGE('Questionnaire responses'!W23,'Questionnaire responses'!W24),"-")</f>
        <v>-</v>
      </c>
      <c r="X14" s="93" t="str">
        <f>IF(ISNUMBER(AVERAGE('Questionnaire responses'!X23,'Questionnaire responses'!X24)),AVERAGE('Questionnaire responses'!X23,'Questionnaire responses'!X24),"-")</f>
        <v>-</v>
      </c>
      <c r="Y14" s="46"/>
      <c r="Z14" s="93" t="str">
        <f>IF(ISNUMBER(AVERAGE('Questionnaire responses'!Z23,'Questionnaire responses'!Z24)),AVERAGE('Questionnaire responses'!Z23,'Questionnaire responses'!Z24),"-")</f>
        <v>-</v>
      </c>
      <c r="AA14" s="93" t="str">
        <f>IF(ISNUMBER(AVERAGE('Questionnaire responses'!AA23,'Questionnaire responses'!AA24)),AVERAGE('Questionnaire responses'!AA23,'Questionnaire responses'!AA24),"-")</f>
        <v>-</v>
      </c>
      <c r="AB14" s="93" t="str">
        <f>IF(ISNUMBER(AVERAGE('Questionnaire responses'!AB23,'Questionnaire responses'!AB24)),AVERAGE('Questionnaire responses'!AB23,'Questionnaire responses'!AB24),"-")</f>
        <v>-</v>
      </c>
      <c r="AC14" s="93" t="str">
        <f>IF(ISNUMBER(AVERAGE('Questionnaire responses'!AC23,'Questionnaire responses'!AC24)),AVERAGE('Questionnaire responses'!AC23,'Questionnaire responses'!AC24),"-")</f>
        <v>-</v>
      </c>
      <c r="AD14" s="93" t="str">
        <f>IF(ISNUMBER(AVERAGE('Questionnaire responses'!AD23,'Questionnaire responses'!AD24)),AVERAGE('Questionnaire responses'!AD23,'Questionnaire responses'!AD24),"-")</f>
        <v>-</v>
      </c>
      <c r="AE14" s="90"/>
      <c r="AF14" s="93" t="str">
        <f>IF(ISNUMBER(AVERAGE('Questionnaire responses'!AF23,'Questionnaire responses'!AF24)),AVERAGE('Questionnaire responses'!AF23,'Questionnaire responses'!AF24),"-")</f>
        <v>-</v>
      </c>
      <c r="AG14" s="93" t="str">
        <f>IF(ISNUMBER(AVERAGE('Questionnaire responses'!AG23,'Questionnaire responses'!AG24)),AVERAGE('Questionnaire responses'!AG23,'Questionnaire responses'!AG24),"-")</f>
        <v>-</v>
      </c>
      <c r="AH14" s="93" t="str">
        <f>IF(ISNUMBER(AVERAGE('Questionnaire responses'!AH23,'Questionnaire responses'!AH24)),AVERAGE('Questionnaire responses'!AH23,'Questionnaire responses'!AH24),"-")</f>
        <v>-</v>
      </c>
      <c r="AI14" s="93" t="str">
        <f>IF(ISNUMBER(AVERAGE('Questionnaire responses'!AI23,'Questionnaire responses'!AI24)),AVERAGE('Questionnaire responses'!AI23,'Questionnaire responses'!AI24),"-")</f>
        <v>-</v>
      </c>
      <c r="AJ14" s="93" t="str">
        <f>IF(ISNUMBER(AVERAGE('Questionnaire responses'!AJ23,'Questionnaire responses'!AJ24)),AVERAGE('Questionnaire responses'!AJ23,'Questionnaire responses'!AJ24),"-")</f>
        <v>-</v>
      </c>
      <c r="AK14" s="89"/>
      <c r="AL14" s="93" t="str">
        <f>IF(ISNUMBER(AVERAGE('Questionnaire responses'!AL23,'Questionnaire responses'!AL24)),AVERAGE('Questionnaire responses'!AL23,'Questionnaire responses'!AL24),"-")</f>
        <v>-</v>
      </c>
      <c r="AM14" s="93" t="str">
        <f>IF(ISNUMBER(AVERAGE('Questionnaire responses'!AM23,'Questionnaire responses'!AM24)),AVERAGE('Questionnaire responses'!AM23,'Questionnaire responses'!AM24),"-")</f>
        <v>-</v>
      </c>
      <c r="AN14" s="93" t="str">
        <f>IF(ISNUMBER(AVERAGE('Questionnaire responses'!AN23,'Questionnaire responses'!AN24)),AVERAGE('Questionnaire responses'!AN23,'Questionnaire responses'!AN24),"-")</f>
        <v>-</v>
      </c>
      <c r="AO14" s="93" t="str">
        <f>IF(ISNUMBER(AVERAGE('Questionnaire responses'!AO23,'Questionnaire responses'!AO24)),AVERAGE('Questionnaire responses'!AO23,'Questionnaire responses'!AO24),"-")</f>
        <v>-</v>
      </c>
      <c r="AP14" s="93" t="str">
        <f>IF(ISNUMBER(AVERAGE('Questionnaire responses'!AP23,'Questionnaire responses'!AP24)),AVERAGE('Questionnaire responses'!AP23,'Questionnaire responses'!AP24),"-")</f>
        <v>-</v>
      </c>
      <c r="AQ14" s="89"/>
      <c r="AR14" s="93" t="str">
        <f>IF(ISNUMBER(AVERAGE('Questionnaire responses'!AR23,'Questionnaire responses'!AR24)),AVERAGE('Questionnaire responses'!AR23,'Questionnaire responses'!AR24),"-")</f>
        <v>-</v>
      </c>
      <c r="AS14" s="93" t="str">
        <f>IF(ISNUMBER(AVERAGE('Questionnaire responses'!AS23,'Questionnaire responses'!AS24)),AVERAGE('Questionnaire responses'!AS23,'Questionnaire responses'!AS24),"-")</f>
        <v>-</v>
      </c>
      <c r="AT14" s="93" t="str">
        <f>IF(ISNUMBER(AVERAGE('Questionnaire responses'!AT23,'Questionnaire responses'!AT24)),AVERAGE('Questionnaire responses'!AT23,'Questionnaire responses'!AT24),"-")</f>
        <v>-</v>
      </c>
      <c r="AU14" s="93" t="str">
        <f>IF(ISNUMBER(AVERAGE('Questionnaire responses'!AU23,'Questionnaire responses'!AU24)),AVERAGE('Questionnaire responses'!AU23,'Questionnaire responses'!AU24),"-")</f>
        <v>-</v>
      </c>
      <c r="AV14" s="93" t="str">
        <f>IF(ISNUMBER(AVERAGE('Questionnaire responses'!AV23,'Questionnaire responses'!AV24)),AVERAGE('Questionnaire responses'!AV23,'Questionnaire responses'!AV24),"-")</f>
        <v>-</v>
      </c>
      <c r="AW14" s="46"/>
      <c r="AX14" s="93" t="str">
        <f>IF(ISNUMBER(AVERAGE('Questionnaire responses'!AX23,'Questionnaire responses'!AX24)),AVERAGE('Questionnaire responses'!AX23,'Questionnaire responses'!AX24),"-")</f>
        <v>-</v>
      </c>
      <c r="AY14" s="93" t="str">
        <f>IF(ISNUMBER(AVERAGE('Questionnaire responses'!AY23,'Questionnaire responses'!AY24)),AVERAGE('Questionnaire responses'!AY23,'Questionnaire responses'!AY24),"-")</f>
        <v>-</v>
      </c>
      <c r="AZ14" s="93" t="str">
        <f>IF(ISNUMBER(AVERAGE('Questionnaire responses'!AZ23,'Questionnaire responses'!AZ24)),AVERAGE('Questionnaire responses'!AZ23,'Questionnaire responses'!AZ24),"-")</f>
        <v>-</v>
      </c>
      <c r="BA14" s="93" t="str">
        <f>IF(ISNUMBER(AVERAGE('Questionnaire responses'!BA23,'Questionnaire responses'!BA24)),AVERAGE('Questionnaire responses'!BA23,'Questionnaire responses'!BA24),"-")</f>
        <v>-</v>
      </c>
      <c r="BB14" s="93" t="str">
        <f>IF(ISNUMBER(AVERAGE('Questionnaire responses'!BB23,'Questionnaire responses'!BB24)),AVERAGE('Questionnaire responses'!BB23,'Questionnaire responses'!BB24),"-")</f>
        <v>-</v>
      </c>
      <c r="BC14" s="46"/>
      <c r="BD14" s="93" t="str">
        <f>IF(ISNUMBER(AVERAGE('Questionnaire responses'!BD23,'Questionnaire responses'!BD24)),AVERAGE('Questionnaire responses'!BD23,'Questionnaire responses'!BD24),"-")</f>
        <v>-</v>
      </c>
      <c r="BE14" s="93" t="str">
        <f>IF(ISNUMBER(AVERAGE('Questionnaire responses'!BE23,'Questionnaire responses'!BE24)),AVERAGE('Questionnaire responses'!BE23,'Questionnaire responses'!BE24),"-")</f>
        <v>-</v>
      </c>
      <c r="BF14" s="93" t="str">
        <f>IF(ISNUMBER(AVERAGE('Questionnaire responses'!BF23,'Questionnaire responses'!BF24)),AVERAGE('Questionnaire responses'!BF23,'Questionnaire responses'!BF24),"-")</f>
        <v>-</v>
      </c>
      <c r="BG14" s="93" t="str">
        <f>IF(ISNUMBER(AVERAGE('Questionnaire responses'!BG23,'Questionnaire responses'!BG24)),AVERAGE('Questionnaire responses'!BG23,'Questionnaire responses'!BG24),"-")</f>
        <v>-</v>
      </c>
      <c r="BH14" s="93" t="str">
        <f>IF(ISNUMBER(AVERAGE('Questionnaire responses'!BH23,'Questionnaire responses'!BH24)),AVERAGE('Questionnaire responses'!BH23,'Questionnaire responses'!BH24),"-")</f>
        <v>-</v>
      </c>
      <c r="BI14" s="46"/>
      <c r="BJ14" s="93" t="str">
        <f>IF(ISNUMBER(AVERAGE('Questionnaire responses'!BJ23,'Questionnaire responses'!BJ24)),AVERAGE('Questionnaire responses'!BJ23,'Questionnaire responses'!BJ24),"-")</f>
        <v>-</v>
      </c>
      <c r="BK14" s="93" t="str">
        <f>IF(ISNUMBER(AVERAGE('Questionnaire responses'!BK23,'Questionnaire responses'!BK24)),AVERAGE('Questionnaire responses'!BK23,'Questionnaire responses'!BK24),"-")</f>
        <v>-</v>
      </c>
      <c r="BL14" s="93" t="str">
        <f>IF(ISNUMBER(AVERAGE('Questionnaire responses'!BL23,'Questionnaire responses'!BL24)),AVERAGE('Questionnaire responses'!BL23,'Questionnaire responses'!BL24),"-")</f>
        <v>-</v>
      </c>
      <c r="BM14" s="93" t="str">
        <f>IF(ISNUMBER(AVERAGE('Questionnaire responses'!BM23,'Questionnaire responses'!BM24)),AVERAGE('Questionnaire responses'!BM23,'Questionnaire responses'!BM24),"-")</f>
        <v>-</v>
      </c>
      <c r="BN14" s="93" t="str">
        <f>IF(ISNUMBER(AVERAGE('Questionnaire responses'!BN23,'Questionnaire responses'!BN24)),AVERAGE('Questionnaire responses'!BN23,'Questionnaire responses'!BN24),"-")</f>
        <v>-</v>
      </c>
      <c r="BO14" s="79"/>
      <c r="BP14" s="106"/>
      <c r="BQ14" s="107"/>
    </row>
    <row r="15" spans="1:69" ht="15.75" customHeight="1" x14ac:dyDescent="0.4">
      <c r="A15" s="92" t="s">
        <v>17</v>
      </c>
      <c r="B15" s="93" t="str">
        <f>IF(ISNUMBER(AVERAGE('Questionnaire responses'!B25,'Questionnaire responses'!B26)),AVERAGE('Questionnaire responses'!B25,'Questionnaire responses'!B26),"-")</f>
        <v>-</v>
      </c>
      <c r="C15" s="93" t="str">
        <f>IF(ISNUMBER(AVERAGE('Questionnaire responses'!C25,'Questionnaire responses'!C26)),AVERAGE('Questionnaire responses'!C25,'Questionnaire responses'!C26),"-")</f>
        <v>-</v>
      </c>
      <c r="D15" s="93" t="str">
        <f>IF(ISNUMBER(AVERAGE('Questionnaire responses'!D25,'Questionnaire responses'!D26)),AVERAGE('Questionnaire responses'!D25,'Questionnaire responses'!D26),"-")</f>
        <v>-</v>
      </c>
      <c r="E15" s="93" t="str">
        <f>IF(ISNUMBER(AVERAGE('Questionnaire responses'!E25,'Questionnaire responses'!E26)),AVERAGE('Questionnaire responses'!E25,'Questionnaire responses'!E26),"-")</f>
        <v>-</v>
      </c>
      <c r="F15" s="93" t="str">
        <f>IF(ISNUMBER(AVERAGE('Questionnaire responses'!F25,'Questionnaire responses'!F26)),AVERAGE('Questionnaire responses'!F25,'Questionnaire responses'!F26),"-")</f>
        <v>-</v>
      </c>
      <c r="G15" s="93"/>
      <c r="H15" s="93" t="str">
        <f>IF(ISNUMBER(AVERAGE('Questionnaire responses'!H25,'Questionnaire responses'!H26)),AVERAGE('Questionnaire responses'!H25,'Questionnaire responses'!H26),"-")</f>
        <v>-</v>
      </c>
      <c r="I15" s="93" t="str">
        <f>IF(ISNUMBER(AVERAGE('Questionnaire responses'!I25,'Questionnaire responses'!I26)),AVERAGE('Questionnaire responses'!I25,'Questionnaire responses'!I26),"-")</f>
        <v>-</v>
      </c>
      <c r="J15" s="93" t="str">
        <f>IF(ISNUMBER(AVERAGE('Questionnaire responses'!J25,'Questionnaire responses'!J26)),AVERAGE('Questionnaire responses'!J25,'Questionnaire responses'!J26),"-")</f>
        <v>-</v>
      </c>
      <c r="K15" s="93" t="str">
        <f>IF(ISNUMBER(AVERAGE('Questionnaire responses'!K25,'Questionnaire responses'!K26)),AVERAGE('Questionnaire responses'!K25,'Questionnaire responses'!K26),"-")</f>
        <v>-</v>
      </c>
      <c r="L15" s="93" t="str">
        <f>IF(ISNUMBER(AVERAGE('Questionnaire responses'!L25,'Questionnaire responses'!L26)),AVERAGE('Questionnaire responses'!L25,'Questionnaire responses'!L26),"-")</f>
        <v>-</v>
      </c>
      <c r="M15" s="90"/>
      <c r="N15" s="93" t="str">
        <f>IF(ISNUMBER(AVERAGE('Questionnaire responses'!N25,'Questionnaire responses'!N26)),AVERAGE('Questionnaire responses'!N25,'Questionnaire responses'!N26),"-")</f>
        <v>-</v>
      </c>
      <c r="O15" s="93" t="str">
        <f>IF(ISNUMBER(AVERAGE('Questionnaire responses'!O25,'Questionnaire responses'!O26)),AVERAGE('Questionnaire responses'!O25,'Questionnaire responses'!O26),"-")</f>
        <v>-</v>
      </c>
      <c r="P15" s="93" t="str">
        <f>IF(ISNUMBER(AVERAGE('Questionnaire responses'!P25,'Questionnaire responses'!P26)),AVERAGE('Questionnaire responses'!P25,'Questionnaire responses'!P26),"-")</f>
        <v>-</v>
      </c>
      <c r="Q15" s="93" t="str">
        <f>IF(ISNUMBER(AVERAGE('Questionnaire responses'!Q25,'Questionnaire responses'!Q26)),AVERAGE('Questionnaire responses'!Q25,'Questionnaire responses'!Q26),"-")</f>
        <v>-</v>
      </c>
      <c r="R15" s="93" t="str">
        <f>IF(ISNUMBER(AVERAGE('Questionnaire responses'!R25,'Questionnaire responses'!R26)),AVERAGE('Questionnaire responses'!R25,'Questionnaire responses'!R26),"-")</f>
        <v>-</v>
      </c>
      <c r="S15" s="46"/>
      <c r="T15" s="93" t="str">
        <f>IF(ISNUMBER(AVERAGE('Questionnaire responses'!T25,'Questionnaire responses'!T26)),AVERAGE('Questionnaire responses'!T25,'Questionnaire responses'!T26),"-")</f>
        <v>-</v>
      </c>
      <c r="U15" s="93" t="str">
        <f>IF(ISNUMBER(AVERAGE('Questionnaire responses'!U25,'Questionnaire responses'!U26)),AVERAGE('Questionnaire responses'!U25,'Questionnaire responses'!U26),"-")</f>
        <v>-</v>
      </c>
      <c r="V15" s="93" t="str">
        <f>IF(ISNUMBER(AVERAGE('Questionnaire responses'!V25,'Questionnaire responses'!V26)),AVERAGE('Questionnaire responses'!V25,'Questionnaire responses'!V26),"-")</f>
        <v>-</v>
      </c>
      <c r="W15" s="93" t="str">
        <f>IF(ISNUMBER(AVERAGE('Questionnaire responses'!W25,'Questionnaire responses'!W26)),AVERAGE('Questionnaire responses'!W25,'Questionnaire responses'!W26),"-")</f>
        <v>-</v>
      </c>
      <c r="X15" s="93" t="str">
        <f>IF(ISNUMBER(AVERAGE('Questionnaire responses'!X25,'Questionnaire responses'!X26)),AVERAGE('Questionnaire responses'!X25,'Questionnaire responses'!X26),"-")</f>
        <v>-</v>
      </c>
      <c r="Y15" s="46"/>
      <c r="Z15" s="93" t="str">
        <f>IF(ISNUMBER(AVERAGE('Questionnaire responses'!Z25,'Questionnaire responses'!Z26)),AVERAGE('Questionnaire responses'!Z25,'Questionnaire responses'!Z26),"-")</f>
        <v>-</v>
      </c>
      <c r="AA15" s="93" t="str">
        <f>IF(ISNUMBER(AVERAGE('Questionnaire responses'!AA25,'Questionnaire responses'!AA26)),AVERAGE('Questionnaire responses'!AA25,'Questionnaire responses'!AA26),"-")</f>
        <v>-</v>
      </c>
      <c r="AB15" s="93" t="str">
        <f>IF(ISNUMBER(AVERAGE('Questionnaire responses'!AB25,'Questionnaire responses'!AB26)),AVERAGE('Questionnaire responses'!AB25,'Questionnaire responses'!AB26),"-")</f>
        <v>-</v>
      </c>
      <c r="AC15" s="93" t="str">
        <f>IF(ISNUMBER(AVERAGE('Questionnaire responses'!AC25,'Questionnaire responses'!AC26)),AVERAGE('Questionnaire responses'!AC25,'Questionnaire responses'!AC26),"-")</f>
        <v>-</v>
      </c>
      <c r="AD15" s="93" t="str">
        <f>IF(ISNUMBER(AVERAGE('Questionnaire responses'!AD25,'Questionnaire responses'!AD26)),AVERAGE('Questionnaire responses'!AD25,'Questionnaire responses'!AD26),"-")</f>
        <v>-</v>
      </c>
      <c r="AE15" s="90"/>
      <c r="AF15" s="93" t="str">
        <f>IF(ISNUMBER(AVERAGE('Questionnaire responses'!AF25,'Questionnaire responses'!AF26)),AVERAGE('Questionnaire responses'!AF25,'Questionnaire responses'!AF26),"-")</f>
        <v>-</v>
      </c>
      <c r="AG15" s="93" t="str">
        <f>IF(ISNUMBER(AVERAGE('Questionnaire responses'!AG25,'Questionnaire responses'!AG26)),AVERAGE('Questionnaire responses'!AG25,'Questionnaire responses'!AG26),"-")</f>
        <v>-</v>
      </c>
      <c r="AH15" s="93" t="str">
        <f>IF(ISNUMBER(AVERAGE('Questionnaire responses'!AH25,'Questionnaire responses'!AH26)),AVERAGE('Questionnaire responses'!AH25,'Questionnaire responses'!AH26),"-")</f>
        <v>-</v>
      </c>
      <c r="AI15" s="93" t="str">
        <f>IF(ISNUMBER(AVERAGE('Questionnaire responses'!AI25,'Questionnaire responses'!AI26)),AVERAGE('Questionnaire responses'!AI25,'Questionnaire responses'!AI26),"-")</f>
        <v>-</v>
      </c>
      <c r="AJ15" s="93" t="str">
        <f>IF(ISNUMBER(AVERAGE('Questionnaire responses'!AJ25,'Questionnaire responses'!AJ26)),AVERAGE('Questionnaire responses'!AJ25,'Questionnaire responses'!AJ26),"-")</f>
        <v>-</v>
      </c>
      <c r="AK15" s="89"/>
      <c r="AL15" s="93" t="str">
        <f>IF(ISNUMBER(AVERAGE('Questionnaire responses'!AL25,'Questionnaire responses'!AL26)),AVERAGE('Questionnaire responses'!AL25,'Questionnaire responses'!AL26),"-")</f>
        <v>-</v>
      </c>
      <c r="AM15" s="93" t="str">
        <f>IF(ISNUMBER(AVERAGE('Questionnaire responses'!AM25,'Questionnaire responses'!AM26)),AVERAGE('Questionnaire responses'!AM25,'Questionnaire responses'!AM26),"-")</f>
        <v>-</v>
      </c>
      <c r="AN15" s="93" t="str">
        <f>IF(ISNUMBER(AVERAGE('Questionnaire responses'!AN25,'Questionnaire responses'!AN26)),AVERAGE('Questionnaire responses'!AN25,'Questionnaire responses'!AN26),"-")</f>
        <v>-</v>
      </c>
      <c r="AO15" s="93" t="str">
        <f>IF(ISNUMBER(AVERAGE('Questionnaire responses'!AO25,'Questionnaire responses'!AO26)),AVERAGE('Questionnaire responses'!AO25,'Questionnaire responses'!AO26),"-")</f>
        <v>-</v>
      </c>
      <c r="AP15" s="93" t="str">
        <f>IF(ISNUMBER(AVERAGE('Questionnaire responses'!AP25,'Questionnaire responses'!AP26)),AVERAGE('Questionnaire responses'!AP25,'Questionnaire responses'!AP26),"-")</f>
        <v>-</v>
      </c>
      <c r="AQ15" s="89"/>
      <c r="AR15" s="93" t="str">
        <f>IF(ISNUMBER(AVERAGE('Questionnaire responses'!AR25,'Questionnaire responses'!AR26)),AVERAGE('Questionnaire responses'!AR25,'Questionnaire responses'!AR26),"-")</f>
        <v>-</v>
      </c>
      <c r="AS15" s="93" t="str">
        <f>IF(ISNUMBER(AVERAGE('Questionnaire responses'!AS25,'Questionnaire responses'!AS26)),AVERAGE('Questionnaire responses'!AS25,'Questionnaire responses'!AS26),"-")</f>
        <v>-</v>
      </c>
      <c r="AT15" s="93" t="str">
        <f>IF(ISNUMBER(AVERAGE('Questionnaire responses'!AT25,'Questionnaire responses'!AT26)),AVERAGE('Questionnaire responses'!AT25,'Questionnaire responses'!AT26),"-")</f>
        <v>-</v>
      </c>
      <c r="AU15" s="93" t="str">
        <f>IF(ISNUMBER(AVERAGE('Questionnaire responses'!AU25,'Questionnaire responses'!AU26)),AVERAGE('Questionnaire responses'!AU25,'Questionnaire responses'!AU26),"-")</f>
        <v>-</v>
      </c>
      <c r="AV15" s="93" t="str">
        <f>IF(ISNUMBER(AVERAGE('Questionnaire responses'!AV25,'Questionnaire responses'!AV26)),AVERAGE('Questionnaire responses'!AV25,'Questionnaire responses'!AV26),"-")</f>
        <v>-</v>
      </c>
      <c r="AW15" s="46"/>
      <c r="AX15" s="93" t="str">
        <f>IF(ISNUMBER(AVERAGE('Questionnaire responses'!AX25,'Questionnaire responses'!AX26)),AVERAGE('Questionnaire responses'!AX25,'Questionnaire responses'!AX26),"-")</f>
        <v>-</v>
      </c>
      <c r="AY15" s="93" t="str">
        <f>IF(ISNUMBER(AVERAGE('Questionnaire responses'!AY25,'Questionnaire responses'!AY26)),AVERAGE('Questionnaire responses'!AY25,'Questionnaire responses'!AY26),"-")</f>
        <v>-</v>
      </c>
      <c r="AZ15" s="93" t="str">
        <f>IF(ISNUMBER(AVERAGE('Questionnaire responses'!AZ25,'Questionnaire responses'!AZ26)),AVERAGE('Questionnaire responses'!AZ25,'Questionnaire responses'!AZ26),"-")</f>
        <v>-</v>
      </c>
      <c r="BA15" s="93" t="str">
        <f>IF(ISNUMBER(AVERAGE('Questionnaire responses'!BA25,'Questionnaire responses'!BA26)),AVERAGE('Questionnaire responses'!BA25,'Questionnaire responses'!BA26),"-")</f>
        <v>-</v>
      </c>
      <c r="BB15" s="93" t="str">
        <f>IF(ISNUMBER(AVERAGE('Questionnaire responses'!BB25,'Questionnaire responses'!BB26)),AVERAGE('Questionnaire responses'!BB25,'Questionnaire responses'!BB26),"-")</f>
        <v>-</v>
      </c>
      <c r="BC15" s="46"/>
      <c r="BD15" s="93" t="str">
        <f>IF(ISNUMBER(AVERAGE('Questionnaire responses'!BD25,'Questionnaire responses'!BD26)),AVERAGE('Questionnaire responses'!BD25,'Questionnaire responses'!BD26),"-")</f>
        <v>-</v>
      </c>
      <c r="BE15" s="93" t="str">
        <f>IF(ISNUMBER(AVERAGE('Questionnaire responses'!BE25,'Questionnaire responses'!BE26)),AVERAGE('Questionnaire responses'!BE25,'Questionnaire responses'!BE26),"-")</f>
        <v>-</v>
      </c>
      <c r="BF15" s="93" t="str">
        <f>IF(ISNUMBER(AVERAGE('Questionnaire responses'!BF25,'Questionnaire responses'!BF26)),AVERAGE('Questionnaire responses'!BF25,'Questionnaire responses'!BF26),"-")</f>
        <v>-</v>
      </c>
      <c r="BG15" s="93" t="str">
        <f>IF(ISNUMBER(AVERAGE('Questionnaire responses'!BG25,'Questionnaire responses'!BG26)),AVERAGE('Questionnaire responses'!BG25,'Questionnaire responses'!BG26),"-")</f>
        <v>-</v>
      </c>
      <c r="BH15" s="93" t="str">
        <f>IF(ISNUMBER(AVERAGE('Questionnaire responses'!BH25,'Questionnaire responses'!BH26)),AVERAGE('Questionnaire responses'!BH25,'Questionnaire responses'!BH26),"-")</f>
        <v>-</v>
      </c>
      <c r="BI15" s="48"/>
      <c r="BJ15" s="93" t="str">
        <f>IF(ISNUMBER(AVERAGE('Questionnaire responses'!BJ25,'Questionnaire responses'!BJ26)),AVERAGE('Questionnaire responses'!BJ25,'Questionnaire responses'!BJ26),"-")</f>
        <v>-</v>
      </c>
      <c r="BK15" s="93" t="str">
        <f>IF(ISNUMBER(AVERAGE('Questionnaire responses'!BK25,'Questionnaire responses'!BK26)),AVERAGE('Questionnaire responses'!BK25,'Questionnaire responses'!BK26),"-")</f>
        <v>-</v>
      </c>
      <c r="BL15" s="93" t="str">
        <f>IF(ISNUMBER(AVERAGE('Questionnaire responses'!BL25,'Questionnaire responses'!BL26)),AVERAGE('Questionnaire responses'!BL25,'Questionnaire responses'!BL26),"-")</f>
        <v>-</v>
      </c>
      <c r="BM15" s="93" t="str">
        <f>IF(ISNUMBER(AVERAGE('Questionnaire responses'!BM25,'Questionnaire responses'!BM26)),AVERAGE('Questionnaire responses'!BM25,'Questionnaire responses'!BM26),"-")</f>
        <v>-</v>
      </c>
      <c r="BN15" s="93" t="str">
        <f>IF(ISNUMBER(AVERAGE('Questionnaire responses'!BN25,'Questionnaire responses'!BN26)),AVERAGE('Questionnaire responses'!BN25,'Questionnaire responses'!BN26),"-")</f>
        <v>-</v>
      </c>
      <c r="BO15" s="79"/>
      <c r="BP15" s="106"/>
      <c r="BQ15" s="107"/>
    </row>
    <row r="16" spans="1:69" ht="15.75" customHeight="1" x14ac:dyDescent="0.4">
      <c r="A16" s="92" t="s">
        <v>19</v>
      </c>
      <c r="B16" s="93" t="str">
        <f>IF(ISNUMBER(AVERAGE('Questionnaire responses'!B27,'Questionnaire responses'!B28)),AVERAGE('Questionnaire responses'!B27,'Questionnaire responses'!B28),"-")</f>
        <v>-</v>
      </c>
      <c r="C16" s="93" t="str">
        <f>IF(ISNUMBER(AVERAGE('Questionnaire responses'!C27,'Questionnaire responses'!C28)),AVERAGE('Questionnaire responses'!C27,'Questionnaire responses'!C28),"-")</f>
        <v>-</v>
      </c>
      <c r="D16" s="93" t="str">
        <f>IF(ISNUMBER(AVERAGE('Questionnaire responses'!D27,'Questionnaire responses'!D28)),AVERAGE('Questionnaire responses'!D27,'Questionnaire responses'!D28),"-")</f>
        <v>-</v>
      </c>
      <c r="E16" s="93" t="str">
        <f>IF(ISNUMBER(AVERAGE('Questionnaire responses'!E27,'Questionnaire responses'!E28)),AVERAGE('Questionnaire responses'!E27,'Questionnaire responses'!E28),"-")</f>
        <v>-</v>
      </c>
      <c r="F16" s="93" t="str">
        <f>IF(ISNUMBER(AVERAGE('Questionnaire responses'!F27,'Questionnaire responses'!F28)),AVERAGE('Questionnaire responses'!F27,'Questionnaire responses'!F28),"-")</f>
        <v>-</v>
      </c>
      <c r="G16" s="93"/>
      <c r="H16" s="93" t="str">
        <f>IF(ISNUMBER(AVERAGE('Questionnaire responses'!H27,'Questionnaire responses'!H28)),AVERAGE('Questionnaire responses'!H27,'Questionnaire responses'!H28),"-")</f>
        <v>-</v>
      </c>
      <c r="I16" s="93" t="str">
        <f>IF(ISNUMBER(AVERAGE('Questionnaire responses'!I27,'Questionnaire responses'!I28)),AVERAGE('Questionnaire responses'!I27,'Questionnaire responses'!I28),"-")</f>
        <v>-</v>
      </c>
      <c r="J16" s="93" t="str">
        <f>IF(ISNUMBER(AVERAGE('Questionnaire responses'!J27,'Questionnaire responses'!J28)),AVERAGE('Questionnaire responses'!J27,'Questionnaire responses'!J28),"-")</f>
        <v>-</v>
      </c>
      <c r="K16" s="93" t="str">
        <f>IF(ISNUMBER(AVERAGE('Questionnaire responses'!K27,'Questionnaire responses'!K28)),AVERAGE('Questionnaire responses'!K27,'Questionnaire responses'!K28),"-")</f>
        <v>-</v>
      </c>
      <c r="L16" s="93" t="str">
        <f>IF(ISNUMBER(AVERAGE('Questionnaire responses'!L27,'Questionnaire responses'!L28)),AVERAGE('Questionnaire responses'!L27,'Questionnaire responses'!L28),"-")</f>
        <v>-</v>
      </c>
      <c r="M16" s="90"/>
      <c r="N16" s="93" t="str">
        <f>IF(ISNUMBER(AVERAGE('Questionnaire responses'!N27,'Questionnaire responses'!N28)),AVERAGE('Questionnaire responses'!N27,'Questionnaire responses'!N28),"-")</f>
        <v>-</v>
      </c>
      <c r="O16" s="93" t="str">
        <f>IF(ISNUMBER(AVERAGE('Questionnaire responses'!O27,'Questionnaire responses'!O28)),AVERAGE('Questionnaire responses'!O27,'Questionnaire responses'!O28),"-")</f>
        <v>-</v>
      </c>
      <c r="P16" s="93" t="str">
        <f>IF(ISNUMBER(AVERAGE('Questionnaire responses'!P27,'Questionnaire responses'!P28)),AVERAGE('Questionnaire responses'!P27,'Questionnaire responses'!P28),"-")</f>
        <v>-</v>
      </c>
      <c r="Q16" s="93" t="str">
        <f>IF(ISNUMBER(AVERAGE('Questionnaire responses'!Q27,'Questionnaire responses'!Q28)),AVERAGE('Questionnaire responses'!Q27,'Questionnaire responses'!Q28),"-")</f>
        <v>-</v>
      </c>
      <c r="R16" s="93" t="str">
        <f>IF(ISNUMBER(AVERAGE('Questionnaire responses'!R27,'Questionnaire responses'!R28)),AVERAGE('Questionnaire responses'!R27,'Questionnaire responses'!R28),"-")</f>
        <v>-</v>
      </c>
      <c r="S16" s="46"/>
      <c r="T16" s="93" t="str">
        <f>IF(ISNUMBER(AVERAGE('Questionnaire responses'!T27,'Questionnaire responses'!T28)),AVERAGE('Questionnaire responses'!T27,'Questionnaire responses'!T28),"-")</f>
        <v>-</v>
      </c>
      <c r="U16" s="93" t="str">
        <f>IF(ISNUMBER(AVERAGE('Questionnaire responses'!U27,'Questionnaire responses'!U28)),AVERAGE('Questionnaire responses'!U27,'Questionnaire responses'!U28),"-")</f>
        <v>-</v>
      </c>
      <c r="V16" s="93" t="str">
        <f>IF(ISNUMBER(AVERAGE('Questionnaire responses'!V27,'Questionnaire responses'!V28)),AVERAGE('Questionnaire responses'!V27,'Questionnaire responses'!V28),"-")</f>
        <v>-</v>
      </c>
      <c r="W16" s="93" t="str">
        <f>IF(ISNUMBER(AVERAGE('Questionnaire responses'!W27,'Questionnaire responses'!W28)),AVERAGE('Questionnaire responses'!W27,'Questionnaire responses'!W28),"-")</f>
        <v>-</v>
      </c>
      <c r="X16" s="93" t="str">
        <f>IF(ISNUMBER(AVERAGE('Questionnaire responses'!X27,'Questionnaire responses'!X28)),AVERAGE('Questionnaire responses'!X27,'Questionnaire responses'!X28),"-")</f>
        <v>-</v>
      </c>
      <c r="Y16" s="46"/>
      <c r="Z16" s="93" t="str">
        <f>IF(ISNUMBER(AVERAGE('Questionnaire responses'!Z27,'Questionnaire responses'!Z28)),AVERAGE('Questionnaire responses'!Z27,'Questionnaire responses'!Z28),"-")</f>
        <v>-</v>
      </c>
      <c r="AA16" s="93" t="str">
        <f>IF(ISNUMBER(AVERAGE('Questionnaire responses'!AA27,'Questionnaire responses'!AA28)),AVERAGE('Questionnaire responses'!AA27,'Questionnaire responses'!AA28),"-")</f>
        <v>-</v>
      </c>
      <c r="AB16" s="93" t="str">
        <f>IF(ISNUMBER(AVERAGE('Questionnaire responses'!AB27,'Questionnaire responses'!AB28)),AVERAGE('Questionnaire responses'!AB27,'Questionnaire responses'!AB28),"-")</f>
        <v>-</v>
      </c>
      <c r="AC16" s="93" t="str">
        <f>IF(ISNUMBER(AVERAGE('Questionnaire responses'!AC27,'Questionnaire responses'!AC28)),AVERAGE('Questionnaire responses'!AC27,'Questionnaire responses'!AC28),"-")</f>
        <v>-</v>
      </c>
      <c r="AD16" s="93" t="str">
        <f>IF(ISNUMBER(AVERAGE('Questionnaire responses'!AD27,'Questionnaire responses'!AD28)),AVERAGE('Questionnaire responses'!AD27,'Questionnaire responses'!AD28),"-")</f>
        <v>-</v>
      </c>
      <c r="AE16" s="90"/>
      <c r="AF16" s="93" t="str">
        <f>IF(ISNUMBER(AVERAGE('Questionnaire responses'!AF27,'Questionnaire responses'!AF28)),AVERAGE('Questionnaire responses'!AF27,'Questionnaire responses'!AF28),"-")</f>
        <v>-</v>
      </c>
      <c r="AG16" s="93" t="str">
        <f>IF(ISNUMBER(AVERAGE('Questionnaire responses'!AG27,'Questionnaire responses'!AG28)),AVERAGE('Questionnaire responses'!AG27,'Questionnaire responses'!AG28),"-")</f>
        <v>-</v>
      </c>
      <c r="AH16" s="93" t="str">
        <f>IF(ISNUMBER(AVERAGE('Questionnaire responses'!AH27,'Questionnaire responses'!AH28)),AVERAGE('Questionnaire responses'!AH27,'Questionnaire responses'!AH28),"-")</f>
        <v>-</v>
      </c>
      <c r="AI16" s="93" t="str">
        <f>IF(ISNUMBER(AVERAGE('Questionnaire responses'!AI27,'Questionnaire responses'!AI28)),AVERAGE('Questionnaire responses'!AI27,'Questionnaire responses'!AI28),"-")</f>
        <v>-</v>
      </c>
      <c r="AJ16" s="93" t="str">
        <f>IF(ISNUMBER(AVERAGE('Questionnaire responses'!AJ27,'Questionnaire responses'!AJ28)),AVERAGE('Questionnaire responses'!AJ27,'Questionnaire responses'!AJ28),"-")</f>
        <v>-</v>
      </c>
      <c r="AK16" s="89"/>
      <c r="AL16" s="93" t="str">
        <f>IF(ISNUMBER(AVERAGE('Questionnaire responses'!AL27,'Questionnaire responses'!AL28)),AVERAGE('Questionnaire responses'!AL27,'Questionnaire responses'!AL28),"-")</f>
        <v>-</v>
      </c>
      <c r="AM16" s="93" t="str">
        <f>IF(ISNUMBER(AVERAGE('Questionnaire responses'!AM27,'Questionnaire responses'!AM28)),AVERAGE('Questionnaire responses'!AM27,'Questionnaire responses'!AM28),"-")</f>
        <v>-</v>
      </c>
      <c r="AN16" s="93" t="str">
        <f>IF(ISNUMBER(AVERAGE('Questionnaire responses'!AN27,'Questionnaire responses'!AN28)),AVERAGE('Questionnaire responses'!AN27,'Questionnaire responses'!AN28),"-")</f>
        <v>-</v>
      </c>
      <c r="AO16" s="93" t="str">
        <f>IF(ISNUMBER(AVERAGE('Questionnaire responses'!AO27,'Questionnaire responses'!AO28)),AVERAGE('Questionnaire responses'!AO27,'Questionnaire responses'!AO28),"-")</f>
        <v>-</v>
      </c>
      <c r="AP16" s="93" t="str">
        <f>IF(ISNUMBER(AVERAGE('Questionnaire responses'!AP27,'Questionnaire responses'!AP28)),AVERAGE('Questionnaire responses'!AP27,'Questionnaire responses'!AP28),"-")</f>
        <v>-</v>
      </c>
      <c r="AQ16" s="89"/>
      <c r="AR16" s="93" t="str">
        <f>IF(ISNUMBER(AVERAGE('Questionnaire responses'!AR27,'Questionnaire responses'!AR28)),AVERAGE('Questionnaire responses'!AR27,'Questionnaire responses'!AR28),"-")</f>
        <v>-</v>
      </c>
      <c r="AS16" s="93" t="str">
        <f>IF(ISNUMBER(AVERAGE('Questionnaire responses'!AS27,'Questionnaire responses'!AS28)),AVERAGE('Questionnaire responses'!AS27,'Questionnaire responses'!AS28),"-")</f>
        <v>-</v>
      </c>
      <c r="AT16" s="93" t="str">
        <f>IF(ISNUMBER(AVERAGE('Questionnaire responses'!AT27,'Questionnaire responses'!AT28)),AVERAGE('Questionnaire responses'!AT27,'Questionnaire responses'!AT28),"-")</f>
        <v>-</v>
      </c>
      <c r="AU16" s="93" t="str">
        <f>IF(ISNUMBER(AVERAGE('Questionnaire responses'!AU27,'Questionnaire responses'!AU28)),AVERAGE('Questionnaire responses'!AU27,'Questionnaire responses'!AU28),"-")</f>
        <v>-</v>
      </c>
      <c r="AV16" s="93" t="str">
        <f>IF(ISNUMBER(AVERAGE('Questionnaire responses'!AV27,'Questionnaire responses'!AV28)),AVERAGE('Questionnaire responses'!AV27,'Questionnaire responses'!AV28),"-")</f>
        <v>-</v>
      </c>
      <c r="AW16" s="46"/>
      <c r="AX16" s="93" t="str">
        <f>IF(ISNUMBER(AVERAGE('Questionnaire responses'!AX27,'Questionnaire responses'!AX28)),AVERAGE('Questionnaire responses'!AX27,'Questionnaire responses'!AX28),"-")</f>
        <v>-</v>
      </c>
      <c r="AY16" s="93" t="str">
        <f>IF(ISNUMBER(AVERAGE('Questionnaire responses'!AY27,'Questionnaire responses'!AY28)),AVERAGE('Questionnaire responses'!AY27,'Questionnaire responses'!AY28),"-")</f>
        <v>-</v>
      </c>
      <c r="AZ16" s="93" t="str">
        <f>IF(ISNUMBER(AVERAGE('Questionnaire responses'!AZ27,'Questionnaire responses'!AZ28)),AVERAGE('Questionnaire responses'!AZ27,'Questionnaire responses'!AZ28),"-")</f>
        <v>-</v>
      </c>
      <c r="BA16" s="93" t="str">
        <f>IF(ISNUMBER(AVERAGE('Questionnaire responses'!BA27,'Questionnaire responses'!BA28)),AVERAGE('Questionnaire responses'!BA27,'Questionnaire responses'!BA28),"-")</f>
        <v>-</v>
      </c>
      <c r="BB16" s="93" t="str">
        <f>IF(ISNUMBER(AVERAGE('Questionnaire responses'!BB27,'Questionnaire responses'!BB28)),AVERAGE('Questionnaire responses'!BB27,'Questionnaire responses'!BB28),"-")</f>
        <v>-</v>
      </c>
      <c r="BC16" s="46"/>
      <c r="BD16" s="93" t="str">
        <f>IF(ISNUMBER(AVERAGE('Questionnaire responses'!BD27,'Questionnaire responses'!BD28)),AVERAGE('Questionnaire responses'!BD27,'Questionnaire responses'!BD28),"-")</f>
        <v>-</v>
      </c>
      <c r="BE16" s="93" t="str">
        <f>IF(ISNUMBER(AVERAGE('Questionnaire responses'!BE27,'Questionnaire responses'!BE28)),AVERAGE('Questionnaire responses'!BE27,'Questionnaire responses'!BE28),"-")</f>
        <v>-</v>
      </c>
      <c r="BF16" s="93" t="str">
        <f>IF(ISNUMBER(AVERAGE('Questionnaire responses'!BF27,'Questionnaire responses'!BF28)),AVERAGE('Questionnaire responses'!BF27,'Questionnaire responses'!BF28),"-")</f>
        <v>-</v>
      </c>
      <c r="BG16" s="93" t="str">
        <f>IF(ISNUMBER(AVERAGE('Questionnaire responses'!BG27,'Questionnaire responses'!BG28)),AVERAGE('Questionnaire responses'!BG27,'Questionnaire responses'!BG28),"-")</f>
        <v>-</v>
      </c>
      <c r="BH16" s="93" t="str">
        <f>IF(ISNUMBER(AVERAGE('Questionnaire responses'!BH27,'Questionnaire responses'!BH28)),AVERAGE('Questionnaire responses'!BH27,'Questionnaire responses'!BH28),"-")</f>
        <v>-</v>
      </c>
      <c r="BI16" s="46"/>
      <c r="BJ16" s="93" t="str">
        <f>IF(ISNUMBER(AVERAGE('Questionnaire responses'!BJ27,'Questionnaire responses'!BJ28)),AVERAGE('Questionnaire responses'!BJ27,'Questionnaire responses'!BJ28),"-")</f>
        <v>-</v>
      </c>
      <c r="BK16" s="93" t="str">
        <f>IF(ISNUMBER(AVERAGE('Questionnaire responses'!BK27,'Questionnaire responses'!BK28)),AVERAGE('Questionnaire responses'!BK27,'Questionnaire responses'!BK28),"-")</f>
        <v>-</v>
      </c>
      <c r="BL16" s="93" t="str">
        <f>IF(ISNUMBER(AVERAGE('Questionnaire responses'!BL27,'Questionnaire responses'!BL28)),AVERAGE('Questionnaire responses'!BL27,'Questionnaire responses'!BL28),"-")</f>
        <v>-</v>
      </c>
      <c r="BM16" s="93" t="str">
        <f>IF(ISNUMBER(AVERAGE('Questionnaire responses'!BM27,'Questionnaire responses'!BM28)),AVERAGE('Questionnaire responses'!BM27,'Questionnaire responses'!BM28),"-")</f>
        <v>-</v>
      </c>
      <c r="BN16" s="93" t="str">
        <f>IF(ISNUMBER(AVERAGE('Questionnaire responses'!BN27,'Questionnaire responses'!BN28)),AVERAGE('Questionnaire responses'!BN27,'Questionnaire responses'!BN28),"-")</f>
        <v>-</v>
      </c>
      <c r="BO16" s="79"/>
      <c r="BP16" s="106"/>
      <c r="BQ16" s="107"/>
    </row>
    <row r="17" spans="1:69" ht="15.75" customHeight="1" x14ac:dyDescent="0.4">
      <c r="A17" s="92" t="s">
        <v>20</v>
      </c>
      <c r="B17" s="93" t="str">
        <f>IF(ISNUMBER(AVERAGE('Questionnaire responses'!B29,'Questionnaire responses'!B30)),AVERAGE('Questionnaire responses'!B29,'Questionnaire responses'!B30),"-")</f>
        <v>-</v>
      </c>
      <c r="C17" s="93" t="str">
        <f>IF(ISNUMBER(AVERAGE('Questionnaire responses'!C29,'Questionnaire responses'!C30)),AVERAGE('Questionnaire responses'!C29,'Questionnaire responses'!C30),"-")</f>
        <v>-</v>
      </c>
      <c r="D17" s="93" t="str">
        <f>IF(ISNUMBER(AVERAGE('Questionnaire responses'!D29,'Questionnaire responses'!D30)),AVERAGE('Questionnaire responses'!D29,'Questionnaire responses'!D30),"-")</f>
        <v>-</v>
      </c>
      <c r="E17" s="93" t="str">
        <f>IF(ISNUMBER(AVERAGE('Questionnaire responses'!E29,'Questionnaire responses'!E30)),AVERAGE('Questionnaire responses'!E29,'Questionnaire responses'!E30),"-")</f>
        <v>-</v>
      </c>
      <c r="F17" s="93" t="str">
        <f>IF(ISNUMBER(AVERAGE('Questionnaire responses'!F29,'Questionnaire responses'!F30)),AVERAGE('Questionnaire responses'!F29,'Questionnaire responses'!F30),"-")</f>
        <v>-</v>
      </c>
      <c r="G17" s="93"/>
      <c r="H17" s="93" t="str">
        <f>IF(ISNUMBER(AVERAGE('Questionnaire responses'!H29,'Questionnaire responses'!H30)),AVERAGE('Questionnaire responses'!H29,'Questionnaire responses'!H30),"-")</f>
        <v>-</v>
      </c>
      <c r="I17" s="93" t="str">
        <f>IF(ISNUMBER(AVERAGE('Questionnaire responses'!I29,'Questionnaire responses'!I30)),AVERAGE('Questionnaire responses'!I29,'Questionnaire responses'!I30),"-")</f>
        <v>-</v>
      </c>
      <c r="J17" s="93" t="str">
        <f>IF(ISNUMBER(AVERAGE('Questionnaire responses'!J29,'Questionnaire responses'!J30)),AVERAGE('Questionnaire responses'!J29,'Questionnaire responses'!J30),"-")</f>
        <v>-</v>
      </c>
      <c r="K17" s="93" t="str">
        <f>IF(ISNUMBER(AVERAGE('Questionnaire responses'!K29,'Questionnaire responses'!K30)),AVERAGE('Questionnaire responses'!K29,'Questionnaire responses'!K30),"-")</f>
        <v>-</v>
      </c>
      <c r="L17" s="93" t="str">
        <f>IF(ISNUMBER(AVERAGE('Questionnaire responses'!L29,'Questionnaire responses'!L30)),AVERAGE('Questionnaire responses'!L29,'Questionnaire responses'!L30),"-")</f>
        <v>-</v>
      </c>
      <c r="M17" s="90"/>
      <c r="N17" s="93" t="str">
        <f>IF(ISNUMBER(AVERAGE('Questionnaire responses'!N29,'Questionnaire responses'!N30)),AVERAGE('Questionnaire responses'!N29,'Questionnaire responses'!N30),"-")</f>
        <v>-</v>
      </c>
      <c r="O17" s="93" t="str">
        <f>IF(ISNUMBER(AVERAGE('Questionnaire responses'!O29,'Questionnaire responses'!O30)),AVERAGE('Questionnaire responses'!O29,'Questionnaire responses'!O30),"-")</f>
        <v>-</v>
      </c>
      <c r="P17" s="93" t="str">
        <f>IF(ISNUMBER(AVERAGE('Questionnaire responses'!P29,'Questionnaire responses'!P30)),AVERAGE('Questionnaire responses'!P29,'Questionnaire responses'!P30),"-")</f>
        <v>-</v>
      </c>
      <c r="Q17" s="93" t="str">
        <f>IF(ISNUMBER(AVERAGE('Questionnaire responses'!Q29,'Questionnaire responses'!Q30)),AVERAGE('Questionnaire responses'!Q29,'Questionnaire responses'!Q30),"-")</f>
        <v>-</v>
      </c>
      <c r="R17" s="93" t="str">
        <f>IF(ISNUMBER(AVERAGE('Questionnaire responses'!R29,'Questionnaire responses'!R30)),AVERAGE('Questionnaire responses'!R29,'Questionnaire responses'!R30),"-")</f>
        <v>-</v>
      </c>
      <c r="S17" s="46"/>
      <c r="T17" s="93" t="str">
        <f>IF(ISNUMBER(AVERAGE('Questionnaire responses'!T29,'Questionnaire responses'!T30)),AVERAGE('Questionnaire responses'!T29,'Questionnaire responses'!T30),"-")</f>
        <v>-</v>
      </c>
      <c r="U17" s="93" t="str">
        <f>IF(ISNUMBER(AVERAGE('Questionnaire responses'!U29,'Questionnaire responses'!U30)),AVERAGE('Questionnaire responses'!U29,'Questionnaire responses'!U30),"-")</f>
        <v>-</v>
      </c>
      <c r="V17" s="93" t="str">
        <f>IF(ISNUMBER(AVERAGE('Questionnaire responses'!V29,'Questionnaire responses'!V30)),AVERAGE('Questionnaire responses'!V29,'Questionnaire responses'!V30),"-")</f>
        <v>-</v>
      </c>
      <c r="W17" s="93" t="str">
        <f>IF(ISNUMBER(AVERAGE('Questionnaire responses'!W29,'Questionnaire responses'!W30)),AVERAGE('Questionnaire responses'!W29,'Questionnaire responses'!W30),"-")</f>
        <v>-</v>
      </c>
      <c r="X17" s="93" t="str">
        <f>IF(ISNUMBER(AVERAGE('Questionnaire responses'!X29,'Questionnaire responses'!X30)),AVERAGE('Questionnaire responses'!X29,'Questionnaire responses'!X30),"-")</f>
        <v>-</v>
      </c>
      <c r="Y17" s="46"/>
      <c r="Z17" s="93" t="str">
        <f>IF(ISNUMBER(AVERAGE('Questionnaire responses'!Z29,'Questionnaire responses'!Z30)),AVERAGE('Questionnaire responses'!Z29,'Questionnaire responses'!Z30),"-")</f>
        <v>-</v>
      </c>
      <c r="AA17" s="93" t="str">
        <f>IF(ISNUMBER(AVERAGE('Questionnaire responses'!AA29,'Questionnaire responses'!AA30)),AVERAGE('Questionnaire responses'!AA29,'Questionnaire responses'!AA30),"-")</f>
        <v>-</v>
      </c>
      <c r="AB17" s="93" t="str">
        <f>IF(ISNUMBER(AVERAGE('Questionnaire responses'!AB29,'Questionnaire responses'!AB30)),AVERAGE('Questionnaire responses'!AB29,'Questionnaire responses'!AB30),"-")</f>
        <v>-</v>
      </c>
      <c r="AC17" s="93" t="str">
        <f>IF(ISNUMBER(AVERAGE('Questionnaire responses'!AC29,'Questionnaire responses'!AC30)),AVERAGE('Questionnaire responses'!AC29,'Questionnaire responses'!AC30),"-")</f>
        <v>-</v>
      </c>
      <c r="AD17" s="93" t="str">
        <f>IF(ISNUMBER(AVERAGE('Questionnaire responses'!AD29,'Questionnaire responses'!AD30)),AVERAGE('Questionnaire responses'!AD29,'Questionnaire responses'!AD30),"-")</f>
        <v>-</v>
      </c>
      <c r="AE17" s="90"/>
      <c r="AF17" s="93" t="str">
        <f>IF(ISNUMBER(AVERAGE('Questionnaire responses'!AF29,'Questionnaire responses'!AF30)),AVERAGE('Questionnaire responses'!AF29,'Questionnaire responses'!AF30),"-")</f>
        <v>-</v>
      </c>
      <c r="AG17" s="93" t="str">
        <f>IF(ISNUMBER(AVERAGE('Questionnaire responses'!AG29,'Questionnaire responses'!AG30)),AVERAGE('Questionnaire responses'!AG29,'Questionnaire responses'!AG30),"-")</f>
        <v>-</v>
      </c>
      <c r="AH17" s="93" t="str">
        <f>IF(ISNUMBER(AVERAGE('Questionnaire responses'!AH29,'Questionnaire responses'!AH30)),AVERAGE('Questionnaire responses'!AH29,'Questionnaire responses'!AH30),"-")</f>
        <v>-</v>
      </c>
      <c r="AI17" s="93" t="str">
        <f>IF(ISNUMBER(AVERAGE('Questionnaire responses'!AI29,'Questionnaire responses'!AI30)),AVERAGE('Questionnaire responses'!AI29,'Questionnaire responses'!AI30),"-")</f>
        <v>-</v>
      </c>
      <c r="AJ17" s="93" t="str">
        <f>IF(ISNUMBER(AVERAGE('Questionnaire responses'!AJ29,'Questionnaire responses'!AJ30)),AVERAGE('Questionnaire responses'!AJ29,'Questionnaire responses'!AJ30),"-")</f>
        <v>-</v>
      </c>
      <c r="AK17" s="89"/>
      <c r="AL17" s="93" t="str">
        <f>IF(ISNUMBER(AVERAGE('Questionnaire responses'!AL29,'Questionnaire responses'!AL30)),AVERAGE('Questionnaire responses'!AL29,'Questionnaire responses'!AL30),"-")</f>
        <v>-</v>
      </c>
      <c r="AM17" s="93" t="str">
        <f>IF(ISNUMBER(AVERAGE('Questionnaire responses'!AM29,'Questionnaire responses'!AM30)),AVERAGE('Questionnaire responses'!AM29,'Questionnaire responses'!AM30),"-")</f>
        <v>-</v>
      </c>
      <c r="AN17" s="93" t="str">
        <f>IF(ISNUMBER(AVERAGE('Questionnaire responses'!AN29,'Questionnaire responses'!AN30)),AVERAGE('Questionnaire responses'!AN29,'Questionnaire responses'!AN30),"-")</f>
        <v>-</v>
      </c>
      <c r="AO17" s="93" t="str">
        <f>IF(ISNUMBER(AVERAGE('Questionnaire responses'!AO29,'Questionnaire responses'!AO30)),AVERAGE('Questionnaire responses'!AO29,'Questionnaire responses'!AO30),"-")</f>
        <v>-</v>
      </c>
      <c r="AP17" s="93" t="str">
        <f>IF(ISNUMBER(AVERAGE('Questionnaire responses'!AP29,'Questionnaire responses'!AP30)),AVERAGE('Questionnaire responses'!AP29,'Questionnaire responses'!AP30),"-")</f>
        <v>-</v>
      </c>
      <c r="AQ17" s="89"/>
      <c r="AR17" s="93" t="str">
        <f>IF(ISNUMBER(AVERAGE('Questionnaire responses'!AR29,'Questionnaire responses'!AR30)),AVERAGE('Questionnaire responses'!AR29,'Questionnaire responses'!AR30),"-")</f>
        <v>-</v>
      </c>
      <c r="AS17" s="93" t="str">
        <f>IF(ISNUMBER(AVERAGE('Questionnaire responses'!AS29,'Questionnaire responses'!AS30)),AVERAGE('Questionnaire responses'!AS29,'Questionnaire responses'!AS30),"-")</f>
        <v>-</v>
      </c>
      <c r="AT17" s="93" t="str">
        <f>IF(ISNUMBER(AVERAGE('Questionnaire responses'!AT29,'Questionnaire responses'!AT30)),AVERAGE('Questionnaire responses'!AT29,'Questionnaire responses'!AT30),"-")</f>
        <v>-</v>
      </c>
      <c r="AU17" s="93" t="str">
        <f>IF(ISNUMBER(AVERAGE('Questionnaire responses'!AU29,'Questionnaire responses'!AU30)),AVERAGE('Questionnaire responses'!AU29,'Questionnaire responses'!AU30),"-")</f>
        <v>-</v>
      </c>
      <c r="AV17" s="93" t="str">
        <f>IF(ISNUMBER(AVERAGE('Questionnaire responses'!AV29,'Questionnaire responses'!AV30)),AVERAGE('Questionnaire responses'!AV29,'Questionnaire responses'!AV30),"-")</f>
        <v>-</v>
      </c>
      <c r="AW17" s="46"/>
      <c r="AX17" s="93" t="str">
        <f>IF(ISNUMBER(AVERAGE('Questionnaire responses'!AX29,'Questionnaire responses'!AX30)),AVERAGE('Questionnaire responses'!AX29,'Questionnaire responses'!AX30),"-")</f>
        <v>-</v>
      </c>
      <c r="AY17" s="93" t="str">
        <f>IF(ISNUMBER(AVERAGE('Questionnaire responses'!AY29,'Questionnaire responses'!AY30)),AVERAGE('Questionnaire responses'!AY29,'Questionnaire responses'!AY30),"-")</f>
        <v>-</v>
      </c>
      <c r="AZ17" s="93" t="str">
        <f>IF(ISNUMBER(AVERAGE('Questionnaire responses'!AZ29,'Questionnaire responses'!AZ30)),AVERAGE('Questionnaire responses'!AZ29,'Questionnaire responses'!AZ30),"-")</f>
        <v>-</v>
      </c>
      <c r="BA17" s="93" t="str">
        <f>IF(ISNUMBER(AVERAGE('Questionnaire responses'!BA29,'Questionnaire responses'!BA30)),AVERAGE('Questionnaire responses'!BA29,'Questionnaire responses'!BA30),"-")</f>
        <v>-</v>
      </c>
      <c r="BB17" s="93" t="str">
        <f>IF(ISNUMBER(AVERAGE('Questionnaire responses'!BB29,'Questionnaire responses'!BB30)),AVERAGE('Questionnaire responses'!BB29,'Questionnaire responses'!BB30),"-")</f>
        <v>-</v>
      </c>
      <c r="BC17" s="46"/>
      <c r="BD17" s="93" t="str">
        <f>IF(ISNUMBER(AVERAGE('Questionnaire responses'!BD29,'Questionnaire responses'!BD30)),AVERAGE('Questionnaire responses'!BD29,'Questionnaire responses'!BD30),"-")</f>
        <v>-</v>
      </c>
      <c r="BE17" s="93" t="str">
        <f>IF(ISNUMBER(AVERAGE('Questionnaire responses'!BE29,'Questionnaire responses'!BE30)),AVERAGE('Questionnaire responses'!BE29,'Questionnaire responses'!BE30),"-")</f>
        <v>-</v>
      </c>
      <c r="BF17" s="93" t="str">
        <f>IF(ISNUMBER(AVERAGE('Questionnaire responses'!BF29,'Questionnaire responses'!BF30)),AVERAGE('Questionnaire responses'!BF29,'Questionnaire responses'!BF30),"-")</f>
        <v>-</v>
      </c>
      <c r="BG17" s="93" t="str">
        <f>IF(ISNUMBER(AVERAGE('Questionnaire responses'!BG29,'Questionnaire responses'!BG30)),AVERAGE('Questionnaire responses'!BG29,'Questionnaire responses'!BG30),"-")</f>
        <v>-</v>
      </c>
      <c r="BH17" s="93" t="str">
        <f>IF(ISNUMBER(AVERAGE('Questionnaire responses'!BH29,'Questionnaire responses'!BH30)),AVERAGE('Questionnaire responses'!BH29,'Questionnaire responses'!BH30),"-")</f>
        <v>-</v>
      </c>
      <c r="BI17" s="48"/>
      <c r="BJ17" s="93" t="str">
        <f>IF(ISNUMBER(AVERAGE('Questionnaire responses'!BJ29,'Questionnaire responses'!BJ30)),AVERAGE('Questionnaire responses'!BJ29,'Questionnaire responses'!BJ30),"-")</f>
        <v>-</v>
      </c>
      <c r="BK17" s="93" t="str">
        <f>IF(ISNUMBER(AVERAGE('Questionnaire responses'!BK29,'Questionnaire responses'!BK30)),AVERAGE('Questionnaire responses'!BK29,'Questionnaire responses'!BK30),"-")</f>
        <v>-</v>
      </c>
      <c r="BL17" s="93" t="str">
        <f>IF(ISNUMBER(AVERAGE('Questionnaire responses'!BL29,'Questionnaire responses'!BL30)),AVERAGE('Questionnaire responses'!BL29,'Questionnaire responses'!BL30),"-")</f>
        <v>-</v>
      </c>
      <c r="BM17" s="93" t="str">
        <f>IF(ISNUMBER(AVERAGE('Questionnaire responses'!BM29,'Questionnaire responses'!BM30)),AVERAGE('Questionnaire responses'!BM29,'Questionnaire responses'!BM30),"-")</f>
        <v>-</v>
      </c>
      <c r="BN17" s="93" t="str">
        <f>IF(ISNUMBER(AVERAGE('Questionnaire responses'!BN29,'Questionnaire responses'!BN30)),AVERAGE('Questionnaire responses'!BN29,'Questionnaire responses'!BN30),"-")</f>
        <v>-</v>
      </c>
      <c r="BO17" s="79"/>
      <c r="BP17" s="106"/>
      <c r="BQ17" s="107"/>
    </row>
    <row r="18" spans="1:69" ht="15.75" customHeight="1" x14ac:dyDescent="0.4">
      <c r="A18" s="92" t="s">
        <v>21</v>
      </c>
      <c r="B18" s="87" t="str">
        <f>IF(ISNUMBER(AVERAGE('Questionnaire responses'!B31,'Questionnaire responses'!B32)),AVERAGE('Questionnaire responses'!B31,'Questionnaire responses'!B32),"-")</f>
        <v>-</v>
      </c>
      <c r="C18" s="87" t="str">
        <f>IF(ISNUMBER(AVERAGE('Questionnaire responses'!C31,'Questionnaire responses'!C32)),AVERAGE('Questionnaire responses'!C31,'Questionnaire responses'!C32),"-")</f>
        <v>-</v>
      </c>
      <c r="D18" s="87" t="str">
        <f>IF(ISNUMBER(AVERAGE('Questionnaire responses'!D31,'Questionnaire responses'!D32)),AVERAGE('Questionnaire responses'!D31,'Questionnaire responses'!D32),"-")</f>
        <v>-</v>
      </c>
      <c r="E18" s="87" t="str">
        <f>IF(ISNUMBER(AVERAGE('Questionnaire responses'!E31,'Questionnaire responses'!E32)),AVERAGE('Questionnaire responses'!E31,'Questionnaire responses'!E32),"-")</f>
        <v>-</v>
      </c>
      <c r="F18" s="87" t="str">
        <f>IF(ISNUMBER(AVERAGE('Questionnaire responses'!F31,'Questionnaire responses'!F32)),AVERAGE('Questionnaire responses'!F31,'Questionnaire responses'!F32),"-")</f>
        <v>-</v>
      </c>
      <c r="G18" s="87"/>
      <c r="H18" s="87" t="str">
        <f>IF(ISNUMBER(AVERAGE('Questionnaire responses'!H31,'Questionnaire responses'!H32)),AVERAGE('Questionnaire responses'!H31,'Questionnaire responses'!H32),"-")</f>
        <v>-</v>
      </c>
      <c r="I18" s="87" t="str">
        <f>IF(ISNUMBER(AVERAGE('Questionnaire responses'!I31,'Questionnaire responses'!I32)),AVERAGE('Questionnaire responses'!I31,'Questionnaire responses'!I32),"-")</f>
        <v>-</v>
      </c>
      <c r="J18" s="87" t="str">
        <f>IF(ISNUMBER(AVERAGE('Questionnaire responses'!J31,'Questionnaire responses'!J32)),AVERAGE('Questionnaire responses'!J31,'Questionnaire responses'!J32),"-")</f>
        <v>-</v>
      </c>
      <c r="K18" s="87" t="str">
        <f>IF(ISNUMBER(AVERAGE('Questionnaire responses'!K31,'Questionnaire responses'!K32)),AVERAGE('Questionnaire responses'!K31,'Questionnaire responses'!K32),"-")</f>
        <v>-</v>
      </c>
      <c r="L18" s="87" t="str">
        <f>IF(ISNUMBER(AVERAGE('Questionnaire responses'!L31,'Questionnaire responses'!L32)),AVERAGE('Questionnaire responses'!L31,'Questionnaire responses'!L32),"-")</f>
        <v>-</v>
      </c>
      <c r="M18" s="90"/>
      <c r="N18" s="87" t="str">
        <f>IF(ISNUMBER(AVERAGE('Questionnaire responses'!N31,'Questionnaire responses'!N32)),AVERAGE('Questionnaire responses'!N31,'Questionnaire responses'!N32),"-")</f>
        <v>-</v>
      </c>
      <c r="O18" s="87" t="str">
        <f>IF(ISNUMBER(AVERAGE('Questionnaire responses'!O31,'Questionnaire responses'!O32)),AVERAGE('Questionnaire responses'!O31,'Questionnaire responses'!O32),"-")</f>
        <v>-</v>
      </c>
      <c r="P18" s="87" t="str">
        <f>IF(ISNUMBER(AVERAGE('Questionnaire responses'!P31,'Questionnaire responses'!P32)),AVERAGE('Questionnaire responses'!P31,'Questionnaire responses'!P32),"-")</f>
        <v>-</v>
      </c>
      <c r="Q18" s="87" t="str">
        <f>IF(ISNUMBER(AVERAGE('Questionnaire responses'!Q31,'Questionnaire responses'!Q32)),AVERAGE('Questionnaire responses'!Q31,'Questionnaire responses'!Q32),"-")</f>
        <v>-</v>
      </c>
      <c r="R18" s="87" t="str">
        <f>IF(ISNUMBER(AVERAGE('Questionnaire responses'!R31,'Questionnaire responses'!R32)),AVERAGE('Questionnaire responses'!R31,'Questionnaire responses'!R32),"-")</f>
        <v>-</v>
      </c>
      <c r="S18" s="46"/>
      <c r="T18" s="87" t="str">
        <f>IF(ISNUMBER(AVERAGE('Questionnaire responses'!T31,'Questionnaire responses'!T32)),AVERAGE('Questionnaire responses'!T31,'Questionnaire responses'!T32),"-")</f>
        <v>-</v>
      </c>
      <c r="U18" s="87" t="str">
        <f>IF(ISNUMBER(AVERAGE('Questionnaire responses'!U31,'Questionnaire responses'!U32)),AVERAGE('Questionnaire responses'!U31,'Questionnaire responses'!U32),"-")</f>
        <v>-</v>
      </c>
      <c r="V18" s="87" t="str">
        <f>IF(ISNUMBER(AVERAGE('Questionnaire responses'!V31,'Questionnaire responses'!V32)),AVERAGE('Questionnaire responses'!V31,'Questionnaire responses'!V32),"-")</f>
        <v>-</v>
      </c>
      <c r="W18" s="87" t="str">
        <f>IF(ISNUMBER(AVERAGE('Questionnaire responses'!W31,'Questionnaire responses'!W32)),AVERAGE('Questionnaire responses'!W31,'Questionnaire responses'!W32),"-")</f>
        <v>-</v>
      </c>
      <c r="X18" s="87" t="str">
        <f>IF(ISNUMBER(AVERAGE('Questionnaire responses'!X31,'Questionnaire responses'!X32)),AVERAGE('Questionnaire responses'!X31,'Questionnaire responses'!X32),"-")</f>
        <v>-</v>
      </c>
      <c r="Y18" s="46"/>
      <c r="Z18" s="87" t="str">
        <f>IF(ISNUMBER(AVERAGE('Questionnaire responses'!Z31,'Questionnaire responses'!Z32)),AVERAGE('Questionnaire responses'!Z31,'Questionnaire responses'!Z32),"-")</f>
        <v>-</v>
      </c>
      <c r="AA18" s="87" t="str">
        <f>IF(ISNUMBER(AVERAGE('Questionnaire responses'!AA31,'Questionnaire responses'!AA32)),AVERAGE('Questionnaire responses'!AA31,'Questionnaire responses'!AA32),"-")</f>
        <v>-</v>
      </c>
      <c r="AB18" s="87" t="str">
        <f>IF(ISNUMBER(AVERAGE('Questionnaire responses'!AB31,'Questionnaire responses'!AB32)),AVERAGE('Questionnaire responses'!AB31,'Questionnaire responses'!AB32),"-")</f>
        <v>-</v>
      </c>
      <c r="AC18" s="87" t="str">
        <f>IF(ISNUMBER(AVERAGE('Questionnaire responses'!AC31,'Questionnaire responses'!AC32)),AVERAGE('Questionnaire responses'!AC31,'Questionnaire responses'!AC32),"-")</f>
        <v>-</v>
      </c>
      <c r="AD18" s="87" t="str">
        <f>IF(ISNUMBER(AVERAGE('Questionnaire responses'!AD31,'Questionnaire responses'!AD32)),AVERAGE('Questionnaire responses'!AD31,'Questionnaire responses'!AD32),"-")</f>
        <v>-</v>
      </c>
      <c r="AE18" s="90"/>
      <c r="AF18" s="87" t="str">
        <f>IF(ISNUMBER(AVERAGE('Questionnaire responses'!AF31,'Questionnaire responses'!AF32)),AVERAGE('Questionnaire responses'!AF31,'Questionnaire responses'!AF32),"-")</f>
        <v>-</v>
      </c>
      <c r="AG18" s="87" t="str">
        <f>IF(ISNUMBER(AVERAGE('Questionnaire responses'!AG31,'Questionnaire responses'!AG32)),AVERAGE('Questionnaire responses'!AG31,'Questionnaire responses'!AG32),"-")</f>
        <v>-</v>
      </c>
      <c r="AH18" s="87" t="str">
        <f>IF(ISNUMBER(AVERAGE('Questionnaire responses'!AH31,'Questionnaire responses'!AH32)),AVERAGE('Questionnaire responses'!AH31,'Questionnaire responses'!AH32),"-")</f>
        <v>-</v>
      </c>
      <c r="AI18" s="87" t="str">
        <f>IF(ISNUMBER(AVERAGE('Questionnaire responses'!AI31,'Questionnaire responses'!AI32)),AVERAGE('Questionnaire responses'!AI31,'Questionnaire responses'!AI32),"-")</f>
        <v>-</v>
      </c>
      <c r="AJ18" s="87" t="str">
        <f>IF(ISNUMBER(AVERAGE('Questionnaire responses'!AJ31,'Questionnaire responses'!AJ32)),AVERAGE('Questionnaire responses'!AJ31,'Questionnaire responses'!AJ32),"-")</f>
        <v>-</v>
      </c>
      <c r="AK18" s="89"/>
      <c r="AL18" s="87" t="str">
        <f>IF(ISNUMBER(AVERAGE('Questionnaire responses'!AL31,'Questionnaire responses'!AL32)),AVERAGE('Questionnaire responses'!AL31,'Questionnaire responses'!AL32),"-")</f>
        <v>-</v>
      </c>
      <c r="AM18" s="87" t="str">
        <f>IF(ISNUMBER(AVERAGE('Questionnaire responses'!AM31,'Questionnaire responses'!AM32)),AVERAGE('Questionnaire responses'!AM31,'Questionnaire responses'!AM32),"-")</f>
        <v>-</v>
      </c>
      <c r="AN18" s="87" t="str">
        <f>IF(ISNUMBER(AVERAGE('Questionnaire responses'!AN31,'Questionnaire responses'!AN32)),AVERAGE('Questionnaire responses'!AN31,'Questionnaire responses'!AN32),"-")</f>
        <v>-</v>
      </c>
      <c r="AO18" s="87" t="str">
        <f>IF(ISNUMBER(AVERAGE('Questionnaire responses'!AO31,'Questionnaire responses'!AO32)),AVERAGE('Questionnaire responses'!AO31,'Questionnaire responses'!AO32),"-")</f>
        <v>-</v>
      </c>
      <c r="AP18" s="87" t="str">
        <f>IF(ISNUMBER(AVERAGE('Questionnaire responses'!AP31,'Questionnaire responses'!AP32)),AVERAGE('Questionnaire responses'!AP31,'Questionnaire responses'!AP32),"-")</f>
        <v>-</v>
      </c>
      <c r="AQ18" s="89"/>
      <c r="AR18" s="87" t="str">
        <f>IF(ISNUMBER(AVERAGE('Questionnaire responses'!AR31,'Questionnaire responses'!AR32)),AVERAGE('Questionnaire responses'!AR31,'Questionnaire responses'!AR32),"-")</f>
        <v>-</v>
      </c>
      <c r="AS18" s="87" t="str">
        <f>IF(ISNUMBER(AVERAGE('Questionnaire responses'!AS31,'Questionnaire responses'!AS32)),AVERAGE('Questionnaire responses'!AS31,'Questionnaire responses'!AS32),"-")</f>
        <v>-</v>
      </c>
      <c r="AT18" s="87" t="str">
        <f>IF(ISNUMBER(AVERAGE('Questionnaire responses'!AT31,'Questionnaire responses'!AT32)),AVERAGE('Questionnaire responses'!AT31,'Questionnaire responses'!AT32),"-")</f>
        <v>-</v>
      </c>
      <c r="AU18" s="87" t="str">
        <f>IF(ISNUMBER(AVERAGE('Questionnaire responses'!AU31,'Questionnaire responses'!AU32)),AVERAGE('Questionnaire responses'!AU31,'Questionnaire responses'!AU32),"-")</f>
        <v>-</v>
      </c>
      <c r="AV18" s="87" t="str">
        <f>IF(ISNUMBER(AVERAGE('Questionnaire responses'!AV31,'Questionnaire responses'!AV32)),AVERAGE('Questionnaire responses'!AV31,'Questionnaire responses'!AV32),"-")</f>
        <v>-</v>
      </c>
      <c r="AW18" s="46"/>
      <c r="AX18" s="87" t="str">
        <f>IF(ISNUMBER(AVERAGE('Questionnaire responses'!AX31,'Questionnaire responses'!AX32)),AVERAGE('Questionnaire responses'!AX31,'Questionnaire responses'!AX32),"-")</f>
        <v>-</v>
      </c>
      <c r="AY18" s="87" t="str">
        <f>IF(ISNUMBER(AVERAGE('Questionnaire responses'!AY31,'Questionnaire responses'!AY32)),AVERAGE('Questionnaire responses'!AY31,'Questionnaire responses'!AY32),"-")</f>
        <v>-</v>
      </c>
      <c r="AZ18" s="87" t="str">
        <f>IF(ISNUMBER(AVERAGE('Questionnaire responses'!AZ31,'Questionnaire responses'!AZ32)),AVERAGE('Questionnaire responses'!AZ31,'Questionnaire responses'!AZ32),"-")</f>
        <v>-</v>
      </c>
      <c r="BA18" s="87" t="str">
        <f>IF(ISNUMBER(AVERAGE('Questionnaire responses'!BA31,'Questionnaire responses'!BA32)),AVERAGE('Questionnaire responses'!BA31,'Questionnaire responses'!BA32),"-")</f>
        <v>-</v>
      </c>
      <c r="BB18" s="87" t="str">
        <f>IF(ISNUMBER(AVERAGE('Questionnaire responses'!BB31,'Questionnaire responses'!BB32)),AVERAGE('Questionnaire responses'!BB31,'Questionnaire responses'!BB32),"-")</f>
        <v>-</v>
      </c>
      <c r="BC18" s="46"/>
      <c r="BD18" s="87" t="str">
        <f>IF(ISNUMBER(AVERAGE('Questionnaire responses'!BD31,'Questionnaire responses'!BD32)),AVERAGE('Questionnaire responses'!BD31,'Questionnaire responses'!BD32),"-")</f>
        <v>-</v>
      </c>
      <c r="BE18" s="87" t="str">
        <f>IF(ISNUMBER(AVERAGE('Questionnaire responses'!BE31,'Questionnaire responses'!BE32)),AVERAGE('Questionnaire responses'!BE31,'Questionnaire responses'!BE32),"-")</f>
        <v>-</v>
      </c>
      <c r="BF18" s="87" t="str">
        <f>IF(ISNUMBER(AVERAGE('Questionnaire responses'!BF31,'Questionnaire responses'!BF32)),AVERAGE('Questionnaire responses'!BF31,'Questionnaire responses'!BF32),"-")</f>
        <v>-</v>
      </c>
      <c r="BG18" s="87" t="str">
        <f>IF(ISNUMBER(AVERAGE('Questionnaire responses'!BG31,'Questionnaire responses'!BG32)),AVERAGE('Questionnaire responses'!BG31,'Questionnaire responses'!BG32),"-")</f>
        <v>-</v>
      </c>
      <c r="BH18" s="87" t="str">
        <f>IF(ISNUMBER(AVERAGE('Questionnaire responses'!BH31,'Questionnaire responses'!BH32)),AVERAGE('Questionnaire responses'!BH31,'Questionnaire responses'!BH32),"-")</f>
        <v>-</v>
      </c>
      <c r="BI18" s="46"/>
      <c r="BJ18" s="87" t="str">
        <f>IF(ISNUMBER(AVERAGE('Questionnaire responses'!BJ31,'Questionnaire responses'!BJ32)),AVERAGE('Questionnaire responses'!BJ31,'Questionnaire responses'!BJ32),"-")</f>
        <v>-</v>
      </c>
      <c r="BK18" s="87" t="str">
        <f>IF(ISNUMBER(AVERAGE('Questionnaire responses'!BK31,'Questionnaire responses'!BK32)),AVERAGE('Questionnaire responses'!BK31,'Questionnaire responses'!BK32),"-")</f>
        <v>-</v>
      </c>
      <c r="BL18" s="87" t="str">
        <f>IF(ISNUMBER(AVERAGE('Questionnaire responses'!BL31,'Questionnaire responses'!BL32)),AVERAGE('Questionnaire responses'!BL31,'Questionnaire responses'!BL32),"-")</f>
        <v>-</v>
      </c>
      <c r="BM18" s="87" t="str">
        <f>IF(ISNUMBER(AVERAGE('Questionnaire responses'!BM31,'Questionnaire responses'!BM32)),AVERAGE('Questionnaire responses'!BM31,'Questionnaire responses'!BM32),"-")</f>
        <v>-</v>
      </c>
      <c r="BN18" s="87" t="str">
        <f>IF(ISNUMBER(AVERAGE('Questionnaire responses'!BN31,'Questionnaire responses'!BN32)),AVERAGE('Questionnaire responses'!BN31,'Questionnaire responses'!BN32),"-")</f>
        <v>-</v>
      </c>
      <c r="BO18" s="79"/>
      <c r="BP18" s="106"/>
      <c r="BQ18" s="107"/>
    </row>
    <row r="19" spans="1:69" ht="15.75" customHeight="1" x14ac:dyDescent="0.4">
      <c r="A19" s="92" t="s">
        <v>24</v>
      </c>
      <c r="B19" s="87" t="str">
        <f>IF(ISNUMBER(AVERAGE('Questionnaire responses'!B33,'Questionnaire responses'!B34)),AVERAGE('Questionnaire responses'!B33,'Questionnaire responses'!B34),"-")</f>
        <v>-</v>
      </c>
      <c r="C19" s="87" t="str">
        <f>IF(ISNUMBER(AVERAGE('Questionnaire responses'!C33,'Questionnaire responses'!C34)),AVERAGE('Questionnaire responses'!C33,'Questionnaire responses'!C34),"-")</f>
        <v>-</v>
      </c>
      <c r="D19" s="87" t="str">
        <f>IF(ISNUMBER(AVERAGE('Questionnaire responses'!D33,'Questionnaire responses'!D34)),AVERAGE('Questionnaire responses'!D33,'Questionnaire responses'!D34),"-")</f>
        <v>-</v>
      </c>
      <c r="E19" s="87" t="str">
        <f>IF(ISNUMBER(AVERAGE('Questionnaire responses'!E33,'Questionnaire responses'!E34)),AVERAGE('Questionnaire responses'!E33,'Questionnaire responses'!E34),"-")</f>
        <v>-</v>
      </c>
      <c r="F19" s="87" t="str">
        <f>IF(ISNUMBER(AVERAGE('Questionnaire responses'!F33,'Questionnaire responses'!F34)),AVERAGE('Questionnaire responses'!F33,'Questionnaire responses'!F34),"-")</f>
        <v>-</v>
      </c>
      <c r="G19" s="87"/>
      <c r="H19" s="87" t="str">
        <f>IF(ISNUMBER(AVERAGE('Questionnaire responses'!H33,'Questionnaire responses'!H34)),AVERAGE('Questionnaire responses'!H33,'Questionnaire responses'!H34),"-")</f>
        <v>-</v>
      </c>
      <c r="I19" s="87" t="str">
        <f>IF(ISNUMBER(AVERAGE('Questionnaire responses'!I33,'Questionnaire responses'!I34)),AVERAGE('Questionnaire responses'!I33,'Questionnaire responses'!I34),"-")</f>
        <v>-</v>
      </c>
      <c r="J19" s="87" t="str">
        <f>IF(ISNUMBER(AVERAGE('Questionnaire responses'!J33,'Questionnaire responses'!J34)),AVERAGE('Questionnaire responses'!J33,'Questionnaire responses'!J34),"-")</f>
        <v>-</v>
      </c>
      <c r="K19" s="87" t="str">
        <f>IF(ISNUMBER(AVERAGE('Questionnaire responses'!K33,'Questionnaire responses'!K34)),AVERAGE('Questionnaire responses'!K33,'Questionnaire responses'!K34),"-")</f>
        <v>-</v>
      </c>
      <c r="L19" s="87" t="str">
        <f>IF(ISNUMBER(AVERAGE('Questionnaire responses'!L33,'Questionnaire responses'!L34)),AVERAGE('Questionnaire responses'!L33,'Questionnaire responses'!L34),"-")</f>
        <v>-</v>
      </c>
      <c r="M19" s="90"/>
      <c r="N19" s="87" t="str">
        <f>IF(ISNUMBER(AVERAGE('Questionnaire responses'!N33,'Questionnaire responses'!N34)),AVERAGE('Questionnaire responses'!N33,'Questionnaire responses'!N34),"-")</f>
        <v>-</v>
      </c>
      <c r="O19" s="87" t="str">
        <f>IF(ISNUMBER(AVERAGE('Questionnaire responses'!O33,'Questionnaire responses'!O34)),AVERAGE('Questionnaire responses'!O33,'Questionnaire responses'!O34),"-")</f>
        <v>-</v>
      </c>
      <c r="P19" s="87" t="str">
        <f>IF(ISNUMBER(AVERAGE('Questionnaire responses'!P33,'Questionnaire responses'!P34)),AVERAGE('Questionnaire responses'!P33,'Questionnaire responses'!P34),"-")</f>
        <v>-</v>
      </c>
      <c r="Q19" s="87" t="str">
        <f>IF(ISNUMBER(AVERAGE('Questionnaire responses'!Q33,'Questionnaire responses'!Q34)),AVERAGE('Questionnaire responses'!Q33,'Questionnaire responses'!Q34),"-")</f>
        <v>-</v>
      </c>
      <c r="R19" s="87" t="str">
        <f>IF(ISNUMBER(AVERAGE('Questionnaire responses'!R33,'Questionnaire responses'!R34)),AVERAGE('Questionnaire responses'!R33,'Questionnaire responses'!R34),"-")</f>
        <v>-</v>
      </c>
      <c r="S19" s="46"/>
      <c r="T19" s="87" t="str">
        <f>IF(ISNUMBER(AVERAGE('Questionnaire responses'!T33,'Questionnaire responses'!T34)),AVERAGE('Questionnaire responses'!T33,'Questionnaire responses'!T34),"-")</f>
        <v>-</v>
      </c>
      <c r="U19" s="87" t="str">
        <f>IF(ISNUMBER(AVERAGE('Questionnaire responses'!U33,'Questionnaire responses'!U34)),AVERAGE('Questionnaire responses'!U33,'Questionnaire responses'!U34),"-")</f>
        <v>-</v>
      </c>
      <c r="V19" s="87" t="str">
        <f>IF(ISNUMBER(AVERAGE('Questionnaire responses'!V33,'Questionnaire responses'!V34)),AVERAGE('Questionnaire responses'!V33,'Questionnaire responses'!V34),"-")</f>
        <v>-</v>
      </c>
      <c r="W19" s="87" t="str">
        <f>IF(ISNUMBER(AVERAGE('Questionnaire responses'!W33,'Questionnaire responses'!W34)),AVERAGE('Questionnaire responses'!W33,'Questionnaire responses'!W34),"-")</f>
        <v>-</v>
      </c>
      <c r="X19" s="87" t="str">
        <f>IF(ISNUMBER(AVERAGE('Questionnaire responses'!X33,'Questionnaire responses'!X34)),AVERAGE('Questionnaire responses'!X33,'Questionnaire responses'!X34),"-")</f>
        <v>-</v>
      </c>
      <c r="Y19" s="46"/>
      <c r="Z19" s="87" t="str">
        <f>IF(ISNUMBER(AVERAGE('Questionnaire responses'!Z33,'Questionnaire responses'!Z34)),AVERAGE('Questionnaire responses'!Z33,'Questionnaire responses'!Z34),"-")</f>
        <v>-</v>
      </c>
      <c r="AA19" s="87" t="str">
        <f>IF(ISNUMBER(AVERAGE('Questionnaire responses'!AA33,'Questionnaire responses'!AA34)),AVERAGE('Questionnaire responses'!AA33,'Questionnaire responses'!AA34),"-")</f>
        <v>-</v>
      </c>
      <c r="AB19" s="87" t="str">
        <f>IF(ISNUMBER(AVERAGE('Questionnaire responses'!AB33,'Questionnaire responses'!AB34)),AVERAGE('Questionnaire responses'!AB33,'Questionnaire responses'!AB34),"-")</f>
        <v>-</v>
      </c>
      <c r="AC19" s="87" t="str">
        <f>IF(ISNUMBER(AVERAGE('Questionnaire responses'!AC33,'Questionnaire responses'!AC34)),AVERAGE('Questionnaire responses'!AC33,'Questionnaire responses'!AC34),"-")</f>
        <v>-</v>
      </c>
      <c r="AD19" s="87" t="str">
        <f>IF(ISNUMBER(AVERAGE('Questionnaire responses'!AD33,'Questionnaire responses'!AD34)),AVERAGE('Questionnaire responses'!AD33,'Questionnaire responses'!AD34),"-")</f>
        <v>-</v>
      </c>
      <c r="AE19" s="90"/>
      <c r="AF19" s="87" t="str">
        <f>IF(ISNUMBER(AVERAGE('Questionnaire responses'!AF33,'Questionnaire responses'!AF34)),AVERAGE('Questionnaire responses'!AF33,'Questionnaire responses'!AF34),"-")</f>
        <v>-</v>
      </c>
      <c r="AG19" s="87" t="str">
        <f>IF(ISNUMBER(AVERAGE('Questionnaire responses'!AG33,'Questionnaire responses'!AG34)),AVERAGE('Questionnaire responses'!AG33,'Questionnaire responses'!AG34),"-")</f>
        <v>-</v>
      </c>
      <c r="AH19" s="87" t="str">
        <f>IF(ISNUMBER(AVERAGE('Questionnaire responses'!AH33,'Questionnaire responses'!AH34)),AVERAGE('Questionnaire responses'!AH33,'Questionnaire responses'!AH34),"-")</f>
        <v>-</v>
      </c>
      <c r="AI19" s="87" t="str">
        <f>IF(ISNUMBER(AVERAGE('Questionnaire responses'!AI33,'Questionnaire responses'!AI34)),AVERAGE('Questionnaire responses'!AI33,'Questionnaire responses'!AI34),"-")</f>
        <v>-</v>
      </c>
      <c r="AJ19" s="87" t="str">
        <f>IF(ISNUMBER(AVERAGE('Questionnaire responses'!AJ33,'Questionnaire responses'!AJ34)),AVERAGE('Questionnaire responses'!AJ33,'Questionnaire responses'!AJ34),"-")</f>
        <v>-</v>
      </c>
      <c r="AK19" s="89"/>
      <c r="AL19" s="87" t="str">
        <f>IF(ISNUMBER(AVERAGE('Questionnaire responses'!AL33,'Questionnaire responses'!AL34)),AVERAGE('Questionnaire responses'!AL33,'Questionnaire responses'!AL34),"-")</f>
        <v>-</v>
      </c>
      <c r="AM19" s="87" t="str">
        <f>IF(ISNUMBER(AVERAGE('Questionnaire responses'!AM33,'Questionnaire responses'!AM34)),AVERAGE('Questionnaire responses'!AM33,'Questionnaire responses'!AM34),"-")</f>
        <v>-</v>
      </c>
      <c r="AN19" s="87" t="str">
        <f>IF(ISNUMBER(AVERAGE('Questionnaire responses'!AN33,'Questionnaire responses'!AN34)),AVERAGE('Questionnaire responses'!AN33,'Questionnaire responses'!AN34),"-")</f>
        <v>-</v>
      </c>
      <c r="AO19" s="87" t="str">
        <f>IF(ISNUMBER(AVERAGE('Questionnaire responses'!AO33,'Questionnaire responses'!AO34)),AVERAGE('Questionnaire responses'!AO33,'Questionnaire responses'!AO34),"-")</f>
        <v>-</v>
      </c>
      <c r="AP19" s="87" t="str">
        <f>IF(ISNUMBER(AVERAGE('Questionnaire responses'!AP33,'Questionnaire responses'!AP34)),AVERAGE('Questionnaire responses'!AP33,'Questionnaire responses'!AP34),"-")</f>
        <v>-</v>
      </c>
      <c r="AQ19" s="89"/>
      <c r="AR19" s="87" t="str">
        <f>IF(ISNUMBER(AVERAGE('Questionnaire responses'!AR33,'Questionnaire responses'!AR34)),AVERAGE('Questionnaire responses'!AR33,'Questionnaire responses'!AR34),"-")</f>
        <v>-</v>
      </c>
      <c r="AS19" s="87" t="str">
        <f>IF(ISNUMBER(AVERAGE('Questionnaire responses'!AS33,'Questionnaire responses'!AS34)),AVERAGE('Questionnaire responses'!AS33,'Questionnaire responses'!AS34),"-")</f>
        <v>-</v>
      </c>
      <c r="AT19" s="87" t="str">
        <f>IF(ISNUMBER(AVERAGE('Questionnaire responses'!AT33,'Questionnaire responses'!AT34)),AVERAGE('Questionnaire responses'!AT33,'Questionnaire responses'!AT34),"-")</f>
        <v>-</v>
      </c>
      <c r="AU19" s="87" t="str">
        <f>IF(ISNUMBER(AVERAGE('Questionnaire responses'!AU33,'Questionnaire responses'!AU34)),AVERAGE('Questionnaire responses'!AU33,'Questionnaire responses'!AU34),"-")</f>
        <v>-</v>
      </c>
      <c r="AV19" s="87" t="str">
        <f>IF(ISNUMBER(AVERAGE('Questionnaire responses'!AV33,'Questionnaire responses'!AV34)),AVERAGE('Questionnaire responses'!AV33,'Questionnaire responses'!AV34),"-")</f>
        <v>-</v>
      </c>
      <c r="AW19" s="46"/>
      <c r="AX19" s="87" t="str">
        <f>IF(ISNUMBER(AVERAGE('Questionnaire responses'!AX33,'Questionnaire responses'!AX34)),AVERAGE('Questionnaire responses'!AX33,'Questionnaire responses'!AX34),"-")</f>
        <v>-</v>
      </c>
      <c r="AY19" s="87" t="str">
        <f>IF(ISNUMBER(AVERAGE('Questionnaire responses'!AY33,'Questionnaire responses'!AY34)),AVERAGE('Questionnaire responses'!AY33,'Questionnaire responses'!AY34),"-")</f>
        <v>-</v>
      </c>
      <c r="AZ19" s="87" t="str">
        <f>IF(ISNUMBER(AVERAGE('Questionnaire responses'!AZ33,'Questionnaire responses'!AZ34)),AVERAGE('Questionnaire responses'!AZ33,'Questionnaire responses'!AZ34),"-")</f>
        <v>-</v>
      </c>
      <c r="BA19" s="87" t="str">
        <f>IF(ISNUMBER(AVERAGE('Questionnaire responses'!BA33,'Questionnaire responses'!BA34)),AVERAGE('Questionnaire responses'!BA33,'Questionnaire responses'!BA34),"-")</f>
        <v>-</v>
      </c>
      <c r="BB19" s="87" t="str">
        <f>IF(ISNUMBER(AVERAGE('Questionnaire responses'!BB33,'Questionnaire responses'!BB34)),AVERAGE('Questionnaire responses'!BB33,'Questionnaire responses'!BB34),"-")</f>
        <v>-</v>
      </c>
      <c r="BC19" s="46"/>
      <c r="BD19" s="87" t="str">
        <f>IF(ISNUMBER(AVERAGE('Questionnaire responses'!BD33,'Questionnaire responses'!BD34)),AVERAGE('Questionnaire responses'!BD33,'Questionnaire responses'!BD34),"-")</f>
        <v>-</v>
      </c>
      <c r="BE19" s="87" t="str">
        <f>IF(ISNUMBER(AVERAGE('Questionnaire responses'!BE33,'Questionnaire responses'!BE34)),AVERAGE('Questionnaire responses'!BE33,'Questionnaire responses'!BE34),"-")</f>
        <v>-</v>
      </c>
      <c r="BF19" s="87" t="str">
        <f>IF(ISNUMBER(AVERAGE('Questionnaire responses'!BF33,'Questionnaire responses'!BF34)),AVERAGE('Questionnaire responses'!BF33,'Questionnaire responses'!BF34),"-")</f>
        <v>-</v>
      </c>
      <c r="BG19" s="87" t="str">
        <f>IF(ISNUMBER(AVERAGE('Questionnaire responses'!BG33,'Questionnaire responses'!BG34)),AVERAGE('Questionnaire responses'!BG33,'Questionnaire responses'!BG34),"-")</f>
        <v>-</v>
      </c>
      <c r="BH19" s="87" t="str">
        <f>IF(ISNUMBER(AVERAGE('Questionnaire responses'!BH33,'Questionnaire responses'!BH34)),AVERAGE('Questionnaire responses'!BH33,'Questionnaire responses'!BH34),"-")</f>
        <v>-</v>
      </c>
      <c r="BI19" s="48"/>
      <c r="BJ19" s="87" t="str">
        <f>IF(ISNUMBER(AVERAGE('Questionnaire responses'!BJ33,'Questionnaire responses'!BJ34)),AVERAGE('Questionnaire responses'!BJ33,'Questionnaire responses'!BJ34),"-")</f>
        <v>-</v>
      </c>
      <c r="BK19" s="87" t="str">
        <f>IF(ISNUMBER(AVERAGE('Questionnaire responses'!BK33,'Questionnaire responses'!BK34)),AVERAGE('Questionnaire responses'!BK33,'Questionnaire responses'!BK34),"-")</f>
        <v>-</v>
      </c>
      <c r="BL19" s="87" t="str">
        <f>IF(ISNUMBER(AVERAGE('Questionnaire responses'!BL33,'Questionnaire responses'!BL34)),AVERAGE('Questionnaire responses'!BL33,'Questionnaire responses'!BL34),"-")</f>
        <v>-</v>
      </c>
      <c r="BM19" s="87" t="str">
        <f>IF(ISNUMBER(AVERAGE('Questionnaire responses'!BM33,'Questionnaire responses'!BM34)),AVERAGE('Questionnaire responses'!BM33,'Questionnaire responses'!BM34),"-")</f>
        <v>-</v>
      </c>
      <c r="BN19" s="87" t="str">
        <f>IF(ISNUMBER(AVERAGE('Questionnaire responses'!BN33,'Questionnaire responses'!BN34)),AVERAGE('Questionnaire responses'!BN33,'Questionnaire responses'!BN34),"-")</f>
        <v>-</v>
      </c>
      <c r="BO19" s="79"/>
      <c r="BP19" s="106"/>
      <c r="BQ19" s="107"/>
    </row>
    <row r="20" spans="1:69" ht="15.75" customHeight="1" x14ac:dyDescent="0.4">
      <c r="A20" s="92" t="s">
        <v>27</v>
      </c>
      <c r="B20" s="87" t="str">
        <f>IF(ISNUMBER(AVERAGE('Questionnaire responses'!B35,'Questionnaire responses'!B36)),AVERAGE('Questionnaire responses'!B35,'Questionnaire responses'!B36),"-")</f>
        <v>-</v>
      </c>
      <c r="C20" s="87" t="str">
        <f>IF(ISNUMBER(AVERAGE('Questionnaire responses'!C35,'Questionnaire responses'!C36)),AVERAGE('Questionnaire responses'!C35,'Questionnaire responses'!C36),"-")</f>
        <v>-</v>
      </c>
      <c r="D20" s="87" t="str">
        <f>IF(ISNUMBER(AVERAGE('Questionnaire responses'!D35,'Questionnaire responses'!D36)),AVERAGE('Questionnaire responses'!D35,'Questionnaire responses'!D36),"-")</f>
        <v>-</v>
      </c>
      <c r="E20" s="87" t="str">
        <f>IF(ISNUMBER(AVERAGE('Questionnaire responses'!E35,'Questionnaire responses'!E36)),AVERAGE('Questionnaire responses'!E35,'Questionnaire responses'!E36),"-")</f>
        <v>-</v>
      </c>
      <c r="F20" s="87" t="str">
        <f>IF(ISNUMBER(AVERAGE('Questionnaire responses'!F35,'Questionnaire responses'!F36)),AVERAGE('Questionnaire responses'!F35,'Questionnaire responses'!F36),"-")</f>
        <v>-</v>
      </c>
      <c r="G20" s="87"/>
      <c r="H20" s="87" t="str">
        <f>IF(ISNUMBER(AVERAGE('Questionnaire responses'!H35,'Questionnaire responses'!H36)),AVERAGE('Questionnaire responses'!H35,'Questionnaire responses'!H36),"-")</f>
        <v>-</v>
      </c>
      <c r="I20" s="87" t="str">
        <f>IF(ISNUMBER(AVERAGE('Questionnaire responses'!I35,'Questionnaire responses'!I36)),AVERAGE('Questionnaire responses'!I35,'Questionnaire responses'!I36),"-")</f>
        <v>-</v>
      </c>
      <c r="J20" s="87" t="str">
        <f>IF(ISNUMBER(AVERAGE('Questionnaire responses'!J35,'Questionnaire responses'!J36)),AVERAGE('Questionnaire responses'!J35,'Questionnaire responses'!J36),"-")</f>
        <v>-</v>
      </c>
      <c r="K20" s="87" t="str">
        <f>IF(ISNUMBER(AVERAGE('Questionnaire responses'!K35,'Questionnaire responses'!K36)),AVERAGE('Questionnaire responses'!K35,'Questionnaire responses'!K36),"-")</f>
        <v>-</v>
      </c>
      <c r="L20" s="87" t="str">
        <f>IF(ISNUMBER(AVERAGE('Questionnaire responses'!L35,'Questionnaire responses'!L36)),AVERAGE('Questionnaire responses'!L35,'Questionnaire responses'!L36),"-")</f>
        <v>-</v>
      </c>
      <c r="M20" s="90"/>
      <c r="N20" s="87" t="str">
        <f>IF(ISNUMBER(AVERAGE('Questionnaire responses'!N35,'Questionnaire responses'!N36)),AVERAGE('Questionnaire responses'!N35,'Questionnaire responses'!N36),"-")</f>
        <v>-</v>
      </c>
      <c r="O20" s="87" t="str">
        <f>IF(ISNUMBER(AVERAGE('Questionnaire responses'!O35,'Questionnaire responses'!O36)),AVERAGE('Questionnaire responses'!O35,'Questionnaire responses'!O36),"-")</f>
        <v>-</v>
      </c>
      <c r="P20" s="87" t="str">
        <f>IF(ISNUMBER(AVERAGE('Questionnaire responses'!P35,'Questionnaire responses'!P36)),AVERAGE('Questionnaire responses'!P35,'Questionnaire responses'!P36),"-")</f>
        <v>-</v>
      </c>
      <c r="Q20" s="87" t="str">
        <f>IF(ISNUMBER(AVERAGE('Questionnaire responses'!Q35,'Questionnaire responses'!Q36)),AVERAGE('Questionnaire responses'!Q35,'Questionnaire responses'!Q36),"-")</f>
        <v>-</v>
      </c>
      <c r="R20" s="87" t="str">
        <f>IF(ISNUMBER(AVERAGE('Questionnaire responses'!R35,'Questionnaire responses'!R36)),AVERAGE('Questionnaire responses'!R35,'Questionnaire responses'!R36),"-")</f>
        <v>-</v>
      </c>
      <c r="S20" s="46"/>
      <c r="T20" s="87" t="str">
        <f>IF(ISNUMBER(AVERAGE('Questionnaire responses'!T35,'Questionnaire responses'!T36)),AVERAGE('Questionnaire responses'!T35,'Questionnaire responses'!T36),"-")</f>
        <v>-</v>
      </c>
      <c r="U20" s="87" t="str">
        <f>IF(ISNUMBER(AVERAGE('Questionnaire responses'!U35,'Questionnaire responses'!U36)),AVERAGE('Questionnaire responses'!U35,'Questionnaire responses'!U36),"-")</f>
        <v>-</v>
      </c>
      <c r="V20" s="87" t="str">
        <f>IF(ISNUMBER(AVERAGE('Questionnaire responses'!V35,'Questionnaire responses'!V36)),AVERAGE('Questionnaire responses'!V35,'Questionnaire responses'!V36),"-")</f>
        <v>-</v>
      </c>
      <c r="W20" s="87" t="str">
        <f>IF(ISNUMBER(AVERAGE('Questionnaire responses'!W35,'Questionnaire responses'!W36)),AVERAGE('Questionnaire responses'!W35,'Questionnaire responses'!W36),"-")</f>
        <v>-</v>
      </c>
      <c r="X20" s="87" t="str">
        <f>IF(ISNUMBER(AVERAGE('Questionnaire responses'!X35,'Questionnaire responses'!X36)),AVERAGE('Questionnaire responses'!X35,'Questionnaire responses'!X36),"-")</f>
        <v>-</v>
      </c>
      <c r="Y20" s="46"/>
      <c r="Z20" s="87" t="str">
        <f>IF(ISNUMBER(AVERAGE('Questionnaire responses'!Z35,'Questionnaire responses'!Z36)),AVERAGE('Questionnaire responses'!Z35,'Questionnaire responses'!Z36),"-")</f>
        <v>-</v>
      </c>
      <c r="AA20" s="87" t="str">
        <f>IF(ISNUMBER(AVERAGE('Questionnaire responses'!AA35,'Questionnaire responses'!AA36)),AVERAGE('Questionnaire responses'!AA35,'Questionnaire responses'!AA36),"-")</f>
        <v>-</v>
      </c>
      <c r="AB20" s="87" t="str">
        <f>IF(ISNUMBER(AVERAGE('Questionnaire responses'!AB35,'Questionnaire responses'!AB36)),AVERAGE('Questionnaire responses'!AB35,'Questionnaire responses'!AB36),"-")</f>
        <v>-</v>
      </c>
      <c r="AC20" s="87" t="str">
        <f>IF(ISNUMBER(AVERAGE('Questionnaire responses'!AC35,'Questionnaire responses'!AC36)),AVERAGE('Questionnaire responses'!AC35,'Questionnaire responses'!AC36),"-")</f>
        <v>-</v>
      </c>
      <c r="AD20" s="87" t="str">
        <f>IF(ISNUMBER(AVERAGE('Questionnaire responses'!AD35,'Questionnaire responses'!AD36)),AVERAGE('Questionnaire responses'!AD35,'Questionnaire responses'!AD36),"-")</f>
        <v>-</v>
      </c>
      <c r="AE20" s="90"/>
      <c r="AF20" s="87" t="str">
        <f>IF(ISNUMBER(AVERAGE('Questionnaire responses'!AF35,'Questionnaire responses'!AF36)),AVERAGE('Questionnaire responses'!AF35,'Questionnaire responses'!AF36),"-")</f>
        <v>-</v>
      </c>
      <c r="AG20" s="87" t="str">
        <f>IF(ISNUMBER(AVERAGE('Questionnaire responses'!AG35,'Questionnaire responses'!AG36)),AVERAGE('Questionnaire responses'!AG35,'Questionnaire responses'!AG36),"-")</f>
        <v>-</v>
      </c>
      <c r="AH20" s="87" t="str">
        <f>IF(ISNUMBER(AVERAGE('Questionnaire responses'!AH35,'Questionnaire responses'!AH36)),AVERAGE('Questionnaire responses'!AH35,'Questionnaire responses'!AH36),"-")</f>
        <v>-</v>
      </c>
      <c r="AI20" s="87" t="str">
        <f>IF(ISNUMBER(AVERAGE('Questionnaire responses'!AI35,'Questionnaire responses'!AI36)),AVERAGE('Questionnaire responses'!AI35,'Questionnaire responses'!AI36),"-")</f>
        <v>-</v>
      </c>
      <c r="AJ20" s="87" t="str">
        <f>IF(ISNUMBER(AVERAGE('Questionnaire responses'!AJ35,'Questionnaire responses'!AJ36)),AVERAGE('Questionnaire responses'!AJ35,'Questionnaire responses'!AJ36),"-")</f>
        <v>-</v>
      </c>
      <c r="AK20" s="89"/>
      <c r="AL20" s="87" t="str">
        <f>IF(ISNUMBER(AVERAGE('Questionnaire responses'!AL35,'Questionnaire responses'!AL36)),AVERAGE('Questionnaire responses'!AL35,'Questionnaire responses'!AL36),"-")</f>
        <v>-</v>
      </c>
      <c r="AM20" s="87" t="str">
        <f>IF(ISNUMBER(AVERAGE('Questionnaire responses'!AM35,'Questionnaire responses'!AM36)),AVERAGE('Questionnaire responses'!AM35,'Questionnaire responses'!AM36),"-")</f>
        <v>-</v>
      </c>
      <c r="AN20" s="87" t="str">
        <f>IF(ISNUMBER(AVERAGE('Questionnaire responses'!AN35,'Questionnaire responses'!AN36)),AVERAGE('Questionnaire responses'!AN35,'Questionnaire responses'!AN36),"-")</f>
        <v>-</v>
      </c>
      <c r="AO20" s="87" t="str">
        <f>IF(ISNUMBER(AVERAGE('Questionnaire responses'!AO35,'Questionnaire responses'!AO36)),AVERAGE('Questionnaire responses'!AO35,'Questionnaire responses'!AO36),"-")</f>
        <v>-</v>
      </c>
      <c r="AP20" s="87" t="str">
        <f>IF(ISNUMBER(AVERAGE('Questionnaire responses'!AP35,'Questionnaire responses'!AP36)),AVERAGE('Questionnaire responses'!AP35,'Questionnaire responses'!AP36),"-")</f>
        <v>-</v>
      </c>
      <c r="AQ20" s="89"/>
      <c r="AR20" s="87" t="str">
        <f>IF(ISNUMBER(AVERAGE('Questionnaire responses'!AR35,'Questionnaire responses'!AR36)),AVERAGE('Questionnaire responses'!AR35,'Questionnaire responses'!AR36),"-")</f>
        <v>-</v>
      </c>
      <c r="AS20" s="87" t="str">
        <f>IF(ISNUMBER(AVERAGE('Questionnaire responses'!AS35,'Questionnaire responses'!AS36)),AVERAGE('Questionnaire responses'!AS35,'Questionnaire responses'!AS36),"-")</f>
        <v>-</v>
      </c>
      <c r="AT20" s="87" t="str">
        <f>IF(ISNUMBER(AVERAGE('Questionnaire responses'!AT35,'Questionnaire responses'!AT36)),AVERAGE('Questionnaire responses'!AT35,'Questionnaire responses'!AT36),"-")</f>
        <v>-</v>
      </c>
      <c r="AU20" s="87" t="str">
        <f>IF(ISNUMBER(AVERAGE('Questionnaire responses'!AU35,'Questionnaire responses'!AU36)),AVERAGE('Questionnaire responses'!AU35,'Questionnaire responses'!AU36),"-")</f>
        <v>-</v>
      </c>
      <c r="AV20" s="87" t="str">
        <f>IF(ISNUMBER(AVERAGE('Questionnaire responses'!AV35,'Questionnaire responses'!AV36)),AVERAGE('Questionnaire responses'!AV35,'Questionnaire responses'!AV36),"-")</f>
        <v>-</v>
      </c>
      <c r="AW20" s="46"/>
      <c r="AX20" s="87" t="str">
        <f>IF(ISNUMBER(AVERAGE('Questionnaire responses'!AX35,'Questionnaire responses'!AX36)),AVERAGE('Questionnaire responses'!AX35,'Questionnaire responses'!AX36),"-")</f>
        <v>-</v>
      </c>
      <c r="AY20" s="87" t="str">
        <f>IF(ISNUMBER(AVERAGE('Questionnaire responses'!AY35,'Questionnaire responses'!AY36)),AVERAGE('Questionnaire responses'!AY35,'Questionnaire responses'!AY36),"-")</f>
        <v>-</v>
      </c>
      <c r="AZ20" s="87" t="str">
        <f>IF(ISNUMBER(AVERAGE('Questionnaire responses'!AZ35,'Questionnaire responses'!AZ36)),AVERAGE('Questionnaire responses'!AZ35,'Questionnaire responses'!AZ36),"-")</f>
        <v>-</v>
      </c>
      <c r="BA20" s="87" t="str">
        <f>IF(ISNUMBER(AVERAGE('Questionnaire responses'!BA35,'Questionnaire responses'!BA36)),AVERAGE('Questionnaire responses'!BA35,'Questionnaire responses'!BA36),"-")</f>
        <v>-</v>
      </c>
      <c r="BB20" s="87" t="str">
        <f>IF(ISNUMBER(AVERAGE('Questionnaire responses'!BB35,'Questionnaire responses'!BB36)),AVERAGE('Questionnaire responses'!BB35,'Questionnaire responses'!BB36),"-")</f>
        <v>-</v>
      </c>
      <c r="BC20" s="46"/>
      <c r="BD20" s="87" t="str">
        <f>IF(ISNUMBER(AVERAGE('Questionnaire responses'!BD35,'Questionnaire responses'!BD36)),AVERAGE('Questionnaire responses'!BD35,'Questionnaire responses'!BD36),"-")</f>
        <v>-</v>
      </c>
      <c r="BE20" s="87" t="str">
        <f>IF(ISNUMBER(AVERAGE('Questionnaire responses'!BE35,'Questionnaire responses'!BE36)),AVERAGE('Questionnaire responses'!BE35,'Questionnaire responses'!BE36),"-")</f>
        <v>-</v>
      </c>
      <c r="BF20" s="87" t="str">
        <f>IF(ISNUMBER(AVERAGE('Questionnaire responses'!BF35,'Questionnaire responses'!BF36)),AVERAGE('Questionnaire responses'!BF35,'Questionnaire responses'!BF36),"-")</f>
        <v>-</v>
      </c>
      <c r="BG20" s="87" t="str">
        <f>IF(ISNUMBER(AVERAGE('Questionnaire responses'!BG35,'Questionnaire responses'!BG36)),AVERAGE('Questionnaire responses'!BG35,'Questionnaire responses'!BG36),"-")</f>
        <v>-</v>
      </c>
      <c r="BH20" s="87" t="str">
        <f>IF(ISNUMBER(AVERAGE('Questionnaire responses'!BH35,'Questionnaire responses'!BH36)),AVERAGE('Questionnaire responses'!BH35,'Questionnaire responses'!BH36),"-")</f>
        <v>-</v>
      </c>
      <c r="BI20" s="46"/>
      <c r="BJ20" s="87" t="str">
        <f>IF(ISNUMBER(AVERAGE('Questionnaire responses'!BJ35,'Questionnaire responses'!BJ36)),AVERAGE('Questionnaire responses'!BJ35,'Questionnaire responses'!BJ36),"-")</f>
        <v>-</v>
      </c>
      <c r="BK20" s="87" t="str">
        <f>IF(ISNUMBER(AVERAGE('Questionnaire responses'!BK35,'Questionnaire responses'!BK36)),AVERAGE('Questionnaire responses'!BK35,'Questionnaire responses'!BK36),"-")</f>
        <v>-</v>
      </c>
      <c r="BL20" s="87" t="str">
        <f>IF(ISNUMBER(AVERAGE('Questionnaire responses'!BL35,'Questionnaire responses'!BL36)),AVERAGE('Questionnaire responses'!BL35,'Questionnaire responses'!BL36),"-")</f>
        <v>-</v>
      </c>
      <c r="BM20" s="87" t="str">
        <f>IF(ISNUMBER(AVERAGE('Questionnaire responses'!BM35,'Questionnaire responses'!BM36)),AVERAGE('Questionnaire responses'!BM35,'Questionnaire responses'!BM36),"-")</f>
        <v>-</v>
      </c>
      <c r="BN20" s="87" t="str">
        <f>IF(ISNUMBER(AVERAGE('Questionnaire responses'!BN35,'Questionnaire responses'!BN36)),AVERAGE('Questionnaire responses'!BN35,'Questionnaire responses'!BN36),"-")</f>
        <v>-</v>
      </c>
      <c r="BO20" s="79"/>
      <c r="BP20" s="106"/>
      <c r="BQ20" s="107"/>
    </row>
    <row r="21" spans="1:69" ht="15.75" customHeight="1" x14ac:dyDescent="0.4">
      <c r="A21" s="92" t="s">
        <v>29</v>
      </c>
      <c r="B21" s="87" t="str">
        <f>IF(ISNUMBER(AVERAGE('Questionnaire responses'!B37,'Questionnaire responses'!B38)),AVERAGE('Questionnaire responses'!B37,'Questionnaire responses'!B38),"-")</f>
        <v>-</v>
      </c>
      <c r="C21" s="87" t="str">
        <f>IF(ISNUMBER(AVERAGE('Questionnaire responses'!C37,'Questionnaire responses'!C38)),AVERAGE('Questionnaire responses'!C37,'Questionnaire responses'!C38),"-")</f>
        <v>-</v>
      </c>
      <c r="D21" s="87" t="str">
        <f>IF(ISNUMBER(AVERAGE('Questionnaire responses'!D37,'Questionnaire responses'!D38)),AVERAGE('Questionnaire responses'!D37,'Questionnaire responses'!D38),"-")</f>
        <v>-</v>
      </c>
      <c r="E21" s="87" t="str">
        <f>IF(ISNUMBER(AVERAGE('Questionnaire responses'!E37,'Questionnaire responses'!E38)),AVERAGE('Questionnaire responses'!E37,'Questionnaire responses'!E38),"-")</f>
        <v>-</v>
      </c>
      <c r="F21" s="87" t="str">
        <f>IF(ISNUMBER(AVERAGE('Questionnaire responses'!F37,'Questionnaire responses'!F38)),AVERAGE('Questionnaire responses'!F37,'Questionnaire responses'!F38),"-")</f>
        <v>-</v>
      </c>
      <c r="G21" s="87"/>
      <c r="H21" s="87" t="str">
        <f>IF(ISNUMBER(AVERAGE('Questionnaire responses'!H37,'Questionnaire responses'!H38)),AVERAGE('Questionnaire responses'!H37,'Questionnaire responses'!H38),"-")</f>
        <v>-</v>
      </c>
      <c r="I21" s="87" t="str">
        <f>IF(ISNUMBER(AVERAGE('Questionnaire responses'!I37,'Questionnaire responses'!I38)),AVERAGE('Questionnaire responses'!I37,'Questionnaire responses'!I38),"-")</f>
        <v>-</v>
      </c>
      <c r="J21" s="87" t="str">
        <f>IF(ISNUMBER(AVERAGE('Questionnaire responses'!J37,'Questionnaire responses'!J38)),AVERAGE('Questionnaire responses'!J37,'Questionnaire responses'!J38),"-")</f>
        <v>-</v>
      </c>
      <c r="K21" s="87" t="str">
        <f>IF(ISNUMBER(AVERAGE('Questionnaire responses'!K37,'Questionnaire responses'!K38)),AVERAGE('Questionnaire responses'!K37,'Questionnaire responses'!K38),"-")</f>
        <v>-</v>
      </c>
      <c r="L21" s="87" t="str">
        <f>IF(ISNUMBER(AVERAGE('Questionnaire responses'!L37,'Questionnaire responses'!L38)),AVERAGE('Questionnaire responses'!L37,'Questionnaire responses'!L38),"-")</f>
        <v>-</v>
      </c>
      <c r="M21" s="90"/>
      <c r="N21" s="87" t="str">
        <f>IF(ISNUMBER(AVERAGE('Questionnaire responses'!N37,'Questionnaire responses'!N38)),AVERAGE('Questionnaire responses'!N37,'Questionnaire responses'!N38),"-")</f>
        <v>-</v>
      </c>
      <c r="O21" s="87" t="str">
        <f>IF(ISNUMBER(AVERAGE('Questionnaire responses'!O37,'Questionnaire responses'!O38)),AVERAGE('Questionnaire responses'!O37,'Questionnaire responses'!O38),"-")</f>
        <v>-</v>
      </c>
      <c r="P21" s="87" t="str">
        <f>IF(ISNUMBER(AVERAGE('Questionnaire responses'!P37,'Questionnaire responses'!P38)),AVERAGE('Questionnaire responses'!P37,'Questionnaire responses'!P38),"-")</f>
        <v>-</v>
      </c>
      <c r="Q21" s="87" t="str">
        <f>IF(ISNUMBER(AVERAGE('Questionnaire responses'!Q37,'Questionnaire responses'!Q38)),AVERAGE('Questionnaire responses'!Q37,'Questionnaire responses'!Q38),"-")</f>
        <v>-</v>
      </c>
      <c r="R21" s="87" t="str">
        <f>IF(ISNUMBER(AVERAGE('Questionnaire responses'!R37,'Questionnaire responses'!R38)),AVERAGE('Questionnaire responses'!R37,'Questionnaire responses'!R38),"-")</f>
        <v>-</v>
      </c>
      <c r="S21" s="46"/>
      <c r="T21" s="87" t="str">
        <f>IF(ISNUMBER(AVERAGE('Questionnaire responses'!T37,'Questionnaire responses'!T38)),AVERAGE('Questionnaire responses'!T37,'Questionnaire responses'!T38),"-")</f>
        <v>-</v>
      </c>
      <c r="U21" s="87" t="str">
        <f>IF(ISNUMBER(AVERAGE('Questionnaire responses'!U37,'Questionnaire responses'!U38)),AVERAGE('Questionnaire responses'!U37,'Questionnaire responses'!U38),"-")</f>
        <v>-</v>
      </c>
      <c r="V21" s="87" t="str">
        <f>IF(ISNUMBER(AVERAGE('Questionnaire responses'!V37,'Questionnaire responses'!V38)),AVERAGE('Questionnaire responses'!V37,'Questionnaire responses'!V38),"-")</f>
        <v>-</v>
      </c>
      <c r="W21" s="87" t="str">
        <f>IF(ISNUMBER(AVERAGE('Questionnaire responses'!W37,'Questionnaire responses'!W38)),AVERAGE('Questionnaire responses'!W37,'Questionnaire responses'!W38),"-")</f>
        <v>-</v>
      </c>
      <c r="X21" s="87" t="str">
        <f>IF(ISNUMBER(AVERAGE('Questionnaire responses'!X37,'Questionnaire responses'!X38)),AVERAGE('Questionnaire responses'!X37,'Questionnaire responses'!X38),"-")</f>
        <v>-</v>
      </c>
      <c r="Y21" s="46"/>
      <c r="Z21" s="87" t="str">
        <f>IF(ISNUMBER(AVERAGE('Questionnaire responses'!Z37,'Questionnaire responses'!Z38)),AVERAGE('Questionnaire responses'!Z37,'Questionnaire responses'!Z38),"-")</f>
        <v>-</v>
      </c>
      <c r="AA21" s="87" t="str">
        <f>IF(ISNUMBER(AVERAGE('Questionnaire responses'!AA37,'Questionnaire responses'!AA38)),AVERAGE('Questionnaire responses'!AA37,'Questionnaire responses'!AA38),"-")</f>
        <v>-</v>
      </c>
      <c r="AB21" s="87" t="str">
        <f>IF(ISNUMBER(AVERAGE('Questionnaire responses'!AB37,'Questionnaire responses'!AB38)),AVERAGE('Questionnaire responses'!AB37,'Questionnaire responses'!AB38),"-")</f>
        <v>-</v>
      </c>
      <c r="AC21" s="87" t="str">
        <f>IF(ISNUMBER(AVERAGE('Questionnaire responses'!AC37,'Questionnaire responses'!AC38)),AVERAGE('Questionnaire responses'!AC37,'Questionnaire responses'!AC38),"-")</f>
        <v>-</v>
      </c>
      <c r="AD21" s="87" t="str">
        <f>IF(ISNUMBER(AVERAGE('Questionnaire responses'!AD37,'Questionnaire responses'!AD38)),AVERAGE('Questionnaire responses'!AD37,'Questionnaire responses'!AD38),"-")</f>
        <v>-</v>
      </c>
      <c r="AE21" s="90"/>
      <c r="AF21" s="87" t="str">
        <f>IF(ISNUMBER(AVERAGE('Questionnaire responses'!AF37,'Questionnaire responses'!AF38)),AVERAGE('Questionnaire responses'!AF37,'Questionnaire responses'!AF38),"-")</f>
        <v>-</v>
      </c>
      <c r="AG21" s="87" t="str">
        <f>IF(ISNUMBER(AVERAGE('Questionnaire responses'!AG37,'Questionnaire responses'!AG38)),AVERAGE('Questionnaire responses'!AG37,'Questionnaire responses'!AG38),"-")</f>
        <v>-</v>
      </c>
      <c r="AH21" s="87" t="str">
        <f>IF(ISNUMBER(AVERAGE('Questionnaire responses'!AH37,'Questionnaire responses'!AH38)),AVERAGE('Questionnaire responses'!AH37,'Questionnaire responses'!AH38),"-")</f>
        <v>-</v>
      </c>
      <c r="AI21" s="87" t="str">
        <f>IF(ISNUMBER(AVERAGE('Questionnaire responses'!AI37,'Questionnaire responses'!AI38)),AVERAGE('Questionnaire responses'!AI37,'Questionnaire responses'!AI38),"-")</f>
        <v>-</v>
      </c>
      <c r="AJ21" s="87" t="str">
        <f>IF(ISNUMBER(AVERAGE('Questionnaire responses'!AJ37,'Questionnaire responses'!AJ38)),AVERAGE('Questionnaire responses'!AJ37,'Questionnaire responses'!AJ38),"-")</f>
        <v>-</v>
      </c>
      <c r="AK21" s="89"/>
      <c r="AL21" s="87" t="str">
        <f>IF(ISNUMBER(AVERAGE('Questionnaire responses'!AL37,'Questionnaire responses'!AL38)),AVERAGE('Questionnaire responses'!AL37,'Questionnaire responses'!AL38),"-")</f>
        <v>-</v>
      </c>
      <c r="AM21" s="87" t="str">
        <f>IF(ISNUMBER(AVERAGE('Questionnaire responses'!AM37,'Questionnaire responses'!AM38)),AVERAGE('Questionnaire responses'!AM37,'Questionnaire responses'!AM38),"-")</f>
        <v>-</v>
      </c>
      <c r="AN21" s="87" t="str">
        <f>IF(ISNUMBER(AVERAGE('Questionnaire responses'!AN37,'Questionnaire responses'!AN38)),AVERAGE('Questionnaire responses'!AN37,'Questionnaire responses'!AN38),"-")</f>
        <v>-</v>
      </c>
      <c r="AO21" s="87" t="str">
        <f>IF(ISNUMBER(AVERAGE('Questionnaire responses'!AO37,'Questionnaire responses'!AO38)),AVERAGE('Questionnaire responses'!AO37,'Questionnaire responses'!AO38),"-")</f>
        <v>-</v>
      </c>
      <c r="AP21" s="87" t="str">
        <f>IF(ISNUMBER(AVERAGE('Questionnaire responses'!AP37,'Questionnaire responses'!AP38)),AVERAGE('Questionnaire responses'!AP37,'Questionnaire responses'!AP38),"-")</f>
        <v>-</v>
      </c>
      <c r="AQ21" s="89"/>
      <c r="AR21" s="87" t="str">
        <f>IF(ISNUMBER(AVERAGE('Questionnaire responses'!AR37,'Questionnaire responses'!AR38)),AVERAGE('Questionnaire responses'!AR37,'Questionnaire responses'!AR38),"-")</f>
        <v>-</v>
      </c>
      <c r="AS21" s="87" t="str">
        <f>IF(ISNUMBER(AVERAGE('Questionnaire responses'!AS37,'Questionnaire responses'!AS38)),AVERAGE('Questionnaire responses'!AS37,'Questionnaire responses'!AS38),"-")</f>
        <v>-</v>
      </c>
      <c r="AT21" s="87" t="str">
        <f>IF(ISNUMBER(AVERAGE('Questionnaire responses'!AT37,'Questionnaire responses'!AT38)),AVERAGE('Questionnaire responses'!AT37,'Questionnaire responses'!AT38),"-")</f>
        <v>-</v>
      </c>
      <c r="AU21" s="87" t="str">
        <f>IF(ISNUMBER(AVERAGE('Questionnaire responses'!AU37,'Questionnaire responses'!AU38)),AVERAGE('Questionnaire responses'!AU37,'Questionnaire responses'!AU38),"-")</f>
        <v>-</v>
      </c>
      <c r="AV21" s="87" t="str">
        <f>IF(ISNUMBER(AVERAGE('Questionnaire responses'!AV37,'Questionnaire responses'!AV38)),AVERAGE('Questionnaire responses'!AV37,'Questionnaire responses'!AV38),"-")</f>
        <v>-</v>
      </c>
      <c r="AW21" s="46"/>
      <c r="AX21" s="87" t="str">
        <f>IF(ISNUMBER(AVERAGE('Questionnaire responses'!AX37,'Questionnaire responses'!AX38)),AVERAGE('Questionnaire responses'!AX37,'Questionnaire responses'!AX38),"-")</f>
        <v>-</v>
      </c>
      <c r="AY21" s="87" t="str">
        <f>IF(ISNUMBER(AVERAGE('Questionnaire responses'!AY37,'Questionnaire responses'!AY38)),AVERAGE('Questionnaire responses'!AY37,'Questionnaire responses'!AY38),"-")</f>
        <v>-</v>
      </c>
      <c r="AZ21" s="87" t="str">
        <f>IF(ISNUMBER(AVERAGE('Questionnaire responses'!AZ37,'Questionnaire responses'!AZ38)),AVERAGE('Questionnaire responses'!AZ37,'Questionnaire responses'!AZ38),"-")</f>
        <v>-</v>
      </c>
      <c r="BA21" s="87" t="str">
        <f>IF(ISNUMBER(AVERAGE('Questionnaire responses'!BA37,'Questionnaire responses'!BA38)),AVERAGE('Questionnaire responses'!BA37,'Questionnaire responses'!BA38),"-")</f>
        <v>-</v>
      </c>
      <c r="BB21" s="87" t="str">
        <f>IF(ISNUMBER(AVERAGE('Questionnaire responses'!BB37,'Questionnaire responses'!BB38)),AVERAGE('Questionnaire responses'!BB37,'Questionnaire responses'!BB38),"-")</f>
        <v>-</v>
      </c>
      <c r="BC21" s="46"/>
      <c r="BD21" s="87" t="str">
        <f>IF(ISNUMBER(AVERAGE('Questionnaire responses'!BD37,'Questionnaire responses'!BD38)),AVERAGE('Questionnaire responses'!BD37,'Questionnaire responses'!BD38),"-")</f>
        <v>-</v>
      </c>
      <c r="BE21" s="87" t="str">
        <f>IF(ISNUMBER(AVERAGE('Questionnaire responses'!BE37,'Questionnaire responses'!BE38)),AVERAGE('Questionnaire responses'!BE37,'Questionnaire responses'!BE38),"-")</f>
        <v>-</v>
      </c>
      <c r="BF21" s="87" t="str">
        <f>IF(ISNUMBER(AVERAGE('Questionnaire responses'!BF37,'Questionnaire responses'!BF38)),AVERAGE('Questionnaire responses'!BF37,'Questionnaire responses'!BF38),"-")</f>
        <v>-</v>
      </c>
      <c r="BG21" s="87" t="str">
        <f>IF(ISNUMBER(AVERAGE('Questionnaire responses'!BG37,'Questionnaire responses'!BG38)),AVERAGE('Questionnaire responses'!BG37,'Questionnaire responses'!BG38),"-")</f>
        <v>-</v>
      </c>
      <c r="BH21" s="87" t="str">
        <f>IF(ISNUMBER(AVERAGE('Questionnaire responses'!BH37,'Questionnaire responses'!BH38)),AVERAGE('Questionnaire responses'!BH37,'Questionnaire responses'!BH38),"-")</f>
        <v>-</v>
      </c>
      <c r="BI21" s="48"/>
      <c r="BJ21" s="87" t="str">
        <f>IF(ISNUMBER(AVERAGE('Questionnaire responses'!BJ37,'Questionnaire responses'!BJ38)),AVERAGE('Questionnaire responses'!BJ37,'Questionnaire responses'!BJ38),"-")</f>
        <v>-</v>
      </c>
      <c r="BK21" s="87" t="str">
        <f>IF(ISNUMBER(AVERAGE('Questionnaire responses'!BK37,'Questionnaire responses'!BK38)),AVERAGE('Questionnaire responses'!BK37,'Questionnaire responses'!BK38),"-")</f>
        <v>-</v>
      </c>
      <c r="BL21" s="87" t="str">
        <f>IF(ISNUMBER(AVERAGE('Questionnaire responses'!BL37,'Questionnaire responses'!BL38)),AVERAGE('Questionnaire responses'!BL37,'Questionnaire responses'!BL38),"-")</f>
        <v>-</v>
      </c>
      <c r="BM21" s="87" t="str">
        <f>IF(ISNUMBER(AVERAGE('Questionnaire responses'!BM37,'Questionnaire responses'!BM38)),AVERAGE('Questionnaire responses'!BM37,'Questionnaire responses'!BM38),"-")</f>
        <v>-</v>
      </c>
      <c r="BN21" s="87" t="str">
        <f>IF(ISNUMBER(AVERAGE('Questionnaire responses'!BN37,'Questionnaire responses'!BN38)),AVERAGE('Questionnaire responses'!BN37,'Questionnaire responses'!BN38),"-")</f>
        <v>-</v>
      </c>
      <c r="BO21" s="79"/>
      <c r="BP21" s="106"/>
      <c r="BQ21" s="107"/>
    </row>
    <row r="22" spans="1:69" ht="15.75" customHeight="1" x14ac:dyDescent="0.4">
      <c r="A22" s="92" t="s">
        <v>31</v>
      </c>
      <c r="B22" s="87" t="str">
        <f>IF(ISNUMBER(AVERAGE('Questionnaire responses'!B39,'Questionnaire responses'!B40)),AVERAGE('Questionnaire responses'!B39,'Questionnaire responses'!B40),"-")</f>
        <v>-</v>
      </c>
      <c r="C22" s="87" t="str">
        <f>IF(ISNUMBER(AVERAGE('Questionnaire responses'!C39,'Questionnaire responses'!C40)),AVERAGE('Questionnaire responses'!C39,'Questionnaire responses'!C40),"-")</f>
        <v>-</v>
      </c>
      <c r="D22" s="87" t="str">
        <f>IF(ISNUMBER(AVERAGE('Questionnaire responses'!D39,'Questionnaire responses'!D40)),AVERAGE('Questionnaire responses'!D39,'Questionnaire responses'!D40),"-")</f>
        <v>-</v>
      </c>
      <c r="E22" s="87" t="str">
        <f>IF(ISNUMBER(AVERAGE('Questionnaire responses'!E39,'Questionnaire responses'!E40)),AVERAGE('Questionnaire responses'!E39,'Questionnaire responses'!E40),"-")</f>
        <v>-</v>
      </c>
      <c r="F22" s="87" t="str">
        <f>IF(ISNUMBER(AVERAGE('Questionnaire responses'!F39,'Questionnaire responses'!F40)),AVERAGE('Questionnaire responses'!F39,'Questionnaire responses'!F40),"-")</f>
        <v>-</v>
      </c>
      <c r="G22" s="87"/>
      <c r="H22" s="87" t="str">
        <f>IF(ISNUMBER(AVERAGE('Questionnaire responses'!H39,'Questionnaire responses'!H40)),AVERAGE('Questionnaire responses'!H39,'Questionnaire responses'!H40),"-")</f>
        <v>-</v>
      </c>
      <c r="I22" s="87" t="str">
        <f>IF(ISNUMBER(AVERAGE('Questionnaire responses'!I39,'Questionnaire responses'!I40)),AVERAGE('Questionnaire responses'!I39,'Questionnaire responses'!I40),"-")</f>
        <v>-</v>
      </c>
      <c r="J22" s="87" t="str">
        <f>IF(ISNUMBER(AVERAGE('Questionnaire responses'!J39,'Questionnaire responses'!J40)),AVERAGE('Questionnaire responses'!J39,'Questionnaire responses'!J40),"-")</f>
        <v>-</v>
      </c>
      <c r="K22" s="87" t="str">
        <f>IF(ISNUMBER(AVERAGE('Questionnaire responses'!K39,'Questionnaire responses'!K40)),AVERAGE('Questionnaire responses'!K39,'Questionnaire responses'!K40),"-")</f>
        <v>-</v>
      </c>
      <c r="L22" s="87" t="str">
        <f>IF(ISNUMBER(AVERAGE('Questionnaire responses'!L39,'Questionnaire responses'!L40)),AVERAGE('Questionnaire responses'!L39,'Questionnaire responses'!L40),"-")</f>
        <v>-</v>
      </c>
      <c r="M22" s="90"/>
      <c r="N22" s="87" t="str">
        <f>IF(ISNUMBER(AVERAGE('Questionnaire responses'!N39,'Questionnaire responses'!N40)),AVERAGE('Questionnaire responses'!N39,'Questionnaire responses'!N40),"-")</f>
        <v>-</v>
      </c>
      <c r="O22" s="87" t="str">
        <f>IF(ISNUMBER(AVERAGE('Questionnaire responses'!O39,'Questionnaire responses'!O40)),AVERAGE('Questionnaire responses'!O39,'Questionnaire responses'!O40),"-")</f>
        <v>-</v>
      </c>
      <c r="P22" s="87" t="str">
        <f>IF(ISNUMBER(AVERAGE('Questionnaire responses'!P39,'Questionnaire responses'!P40)),AVERAGE('Questionnaire responses'!P39,'Questionnaire responses'!P40),"-")</f>
        <v>-</v>
      </c>
      <c r="Q22" s="87" t="str">
        <f>IF(ISNUMBER(AVERAGE('Questionnaire responses'!Q39,'Questionnaire responses'!Q40)),AVERAGE('Questionnaire responses'!Q39,'Questionnaire responses'!Q40),"-")</f>
        <v>-</v>
      </c>
      <c r="R22" s="87" t="str">
        <f>IF(ISNUMBER(AVERAGE('Questionnaire responses'!R39,'Questionnaire responses'!R40)),AVERAGE('Questionnaire responses'!R39,'Questionnaire responses'!R40),"-")</f>
        <v>-</v>
      </c>
      <c r="S22" s="46"/>
      <c r="T22" s="87" t="str">
        <f>IF(ISNUMBER(AVERAGE('Questionnaire responses'!T39,'Questionnaire responses'!T40)),AVERAGE('Questionnaire responses'!T39,'Questionnaire responses'!T40),"-")</f>
        <v>-</v>
      </c>
      <c r="U22" s="87" t="str">
        <f>IF(ISNUMBER(AVERAGE('Questionnaire responses'!U39,'Questionnaire responses'!U40)),AVERAGE('Questionnaire responses'!U39,'Questionnaire responses'!U40),"-")</f>
        <v>-</v>
      </c>
      <c r="V22" s="87" t="str">
        <f>IF(ISNUMBER(AVERAGE('Questionnaire responses'!V39,'Questionnaire responses'!V40)),AVERAGE('Questionnaire responses'!V39,'Questionnaire responses'!V40),"-")</f>
        <v>-</v>
      </c>
      <c r="W22" s="87" t="str">
        <f>IF(ISNUMBER(AVERAGE('Questionnaire responses'!W39,'Questionnaire responses'!W40)),AVERAGE('Questionnaire responses'!W39,'Questionnaire responses'!W40),"-")</f>
        <v>-</v>
      </c>
      <c r="X22" s="87" t="str">
        <f>IF(ISNUMBER(AVERAGE('Questionnaire responses'!X39,'Questionnaire responses'!X40)),AVERAGE('Questionnaire responses'!X39,'Questionnaire responses'!X40),"-")</f>
        <v>-</v>
      </c>
      <c r="Y22" s="46"/>
      <c r="Z22" s="87" t="str">
        <f>IF(ISNUMBER(AVERAGE('Questionnaire responses'!Z39,'Questionnaire responses'!Z40)),AVERAGE('Questionnaire responses'!Z39,'Questionnaire responses'!Z40),"-")</f>
        <v>-</v>
      </c>
      <c r="AA22" s="87" t="str">
        <f>IF(ISNUMBER(AVERAGE('Questionnaire responses'!AA39,'Questionnaire responses'!AA40)),AVERAGE('Questionnaire responses'!AA39,'Questionnaire responses'!AA40),"-")</f>
        <v>-</v>
      </c>
      <c r="AB22" s="87" t="str">
        <f>IF(ISNUMBER(AVERAGE('Questionnaire responses'!AB39,'Questionnaire responses'!AB40)),AVERAGE('Questionnaire responses'!AB39,'Questionnaire responses'!AB40),"-")</f>
        <v>-</v>
      </c>
      <c r="AC22" s="87" t="str">
        <f>IF(ISNUMBER(AVERAGE('Questionnaire responses'!AC39,'Questionnaire responses'!AC40)),AVERAGE('Questionnaire responses'!AC39,'Questionnaire responses'!AC40),"-")</f>
        <v>-</v>
      </c>
      <c r="AD22" s="87" t="str">
        <f>IF(ISNUMBER(AVERAGE('Questionnaire responses'!AD39,'Questionnaire responses'!AD40)),AVERAGE('Questionnaire responses'!AD39,'Questionnaire responses'!AD40),"-")</f>
        <v>-</v>
      </c>
      <c r="AE22" s="90"/>
      <c r="AF22" s="87" t="str">
        <f>IF(ISNUMBER(AVERAGE('Questionnaire responses'!AF39,'Questionnaire responses'!AF40)),AVERAGE('Questionnaire responses'!AF39,'Questionnaire responses'!AF40),"-")</f>
        <v>-</v>
      </c>
      <c r="AG22" s="87" t="str">
        <f>IF(ISNUMBER(AVERAGE('Questionnaire responses'!AG39,'Questionnaire responses'!AG40)),AVERAGE('Questionnaire responses'!AG39,'Questionnaire responses'!AG40),"-")</f>
        <v>-</v>
      </c>
      <c r="AH22" s="87" t="str">
        <f>IF(ISNUMBER(AVERAGE('Questionnaire responses'!AH39,'Questionnaire responses'!AH40)),AVERAGE('Questionnaire responses'!AH39,'Questionnaire responses'!AH40),"-")</f>
        <v>-</v>
      </c>
      <c r="AI22" s="87" t="str">
        <f>IF(ISNUMBER(AVERAGE('Questionnaire responses'!AI39,'Questionnaire responses'!AI40)),AVERAGE('Questionnaire responses'!AI39,'Questionnaire responses'!AI40),"-")</f>
        <v>-</v>
      </c>
      <c r="AJ22" s="87" t="str">
        <f>IF(ISNUMBER(AVERAGE('Questionnaire responses'!AJ39,'Questionnaire responses'!AJ40)),AVERAGE('Questionnaire responses'!AJ39,'Questionnaire responses'!AJ40),"-")</f>
        <v>-</v>
      </c>
      <c r="AK22" s="89"/>
      <c r="AL22" s="87" t="str">
        <f>IF(ISNUMBER(AVERAGE('Questionnaire responses'!AL39,'Questionnaire responses'!AL40)),AVERAGE('Questionnaire responses'!AL39,'Questionnaire responses'!AL40),"-")</f>
        <v>-</v>
      </c>
      <c r="AM22" s="87" t="str">
        <f>IF(ISNUMBER(AVERAGE('Questionnaire responses'!AM39,'Questionnaire responses'!AM40)),AVERAGE('Questionnaire responses'!AM39,'Questionnaire responses'!AM40),"-")</f>
        <v>-</v>
      </c>
      <c r="AN22" s="87" t="str">
        <f>IF(ISNUMBER(AVERAGE('Questionnaire responses'!AN39,'Questionnaire responses'!AN40)),AVERAGE('Questionnaire responses'!AN39,'Questionnaire responses'!AN40),"-")</f>
        <v>-</v>
      </c>
      <c r="AO22" s="87" t="str">
        <f>IF(ISNUMBER(AVERAGE('Questionnaire responses'!AO39,'Questionnaire responses'!AO40)),AVERAGE('Questionnaire responses'!AO39,'Questionnaire responses'!AO40),"-")</f>
        <v>-</v>
      </c>
      <c r="AP22" s="87" t="str">
        <f>IF(ISNUMBER(AVERAGE('Questionnaire responses'!AP39,'Questionnaire responses'!AP40)),AVERAGE('Questionnaire responses'!AP39,'Questionnaire responses'!AP40),"-")</f>
        <v>-</v>
      </c>
      <c r="AQ22" s="89"/>
      <c r="AR22" s="87" t="str">
        <f>IF(ISNUMBER(AVERAGE('Questionnaire responses'!AR39,'Questionnaire responses'!AR40)),AVERAGE('Questionnaire responses'!AR39,'Questionnaire responses'!AR40),"-")</f>
        <v>-</v>
      </c>
      <c r="AS22" s="87" t="str">
        <f>IF(ISNUMBER(AVERAGE('Questionnaire responses'!AS39,'Questionnaire responses'!AS40)),AVERAGE('Questionnaire responses'!AS39,'Questionnaire responses'!AS40),"-")</f>
        <v>-</v>
      </c>
      <c r="AT22" s="87" t="str">
        <f>IF(ISNUMBER(AVERAGE('Questionnaire responses'!AT39,'Questionnaire responses'!AT40)),AVERAGE('Questionnaire responses'!AT39,'Questionnaire responses'!AT40),"-")</f>
        <v>-</v>
      </c>
      <c r="AU22" s="87" t="str">
        <f>IF(ISNUMBER(AVERAGE('Questionnaire responses'!AU39,'Questionnaire responses'!AU40)),AVERAGE('Questionnaire responses'!AU39,'Questionnaire responses'!AU40),"-")</f>
        <v>-</v>
      </c>
      <c r="AV22" s="87" t="str">
        <f>IF(ISNUMBER(AVERAGE('Questionnaire responses'!AV39,'Questionnaire responses'!AV40)),AVERAGE('Questionnaire responses'!AV39,'Questionnaire responses'!AV40),"-")</f>
        <v>-</v>
      </c>
      <c r="AW22" s="46"/>
      <c r="AX22" s="87" t="str">
        <f>IF(ISNUMBER(AVERAGE('Questionnaire responses'!AX39,'Questionnaire responses'!AX40)),AVERAGE('Questionnaire responses'!AX39,'Questionnaire responses'!AX40),"-")</f>
        <v>-</v>
      </c>
      <c r="AY22" s="87" t="str">
        <f>IF(ISNUMBER(AVERAGE('Questionnaire responses'!AY39,'Questionnaire responses'!AY40)),AVERAGE('Questionnaire responses'!AY39,'Questionnaire responses'!AY40),"-")</f>
        <v>-</v>
      </c>
      <c r="AZ22" s="87" t="str">
        <f>IF(ISNUMBER(AVERAGE('Questionnaire responses'!AZ39,'Questionnaire responses'!AZ40)),AVERAGE('Questionnaire responses'!AZ39,'Questionnaire responses'!AZ40),"-")</f>
        <v>-</v>
      </c>
      <c r="BA22" s="87" t="str">
        <f>IF(ISNUMBER(AVERAGE('Questionnaire responses'!BA39,'Questionnaire responses'!BA40)),AVERAGE('Questionnaire responses'!BA39,'Questionnaire responses'!BA40),"-")</f>
        <v>-</v>
      </c>
      <c r="BB22" s="87" t="str">
        <f>IF(ISNUMBER(AVERAGE('Questionnaire responses'!BB39,'Questionnaire responses'!BB40)),AVERAGE('Questionnaire responses'!BB39,'Questionnaire responses'!BB40),"-")</f>
        <v>-</v>
      </c>
      <c r="BC22" s="46"/>
      <c r="BD22" s="87" t="str">
        <f>IF(ISNUMBER(AVERAGE('Questionnaire responses'!BD39,'Questionnaire responses'!BD40)),AVERAGE('Questionnaire responses'!BD39,'Questionnaire responses'!BD40),"-")</f>
        <v>-</v>
      </c>
      <c r="BE22" s="87" t="str">
        <f>IF(ISNUMBER(AVERAGE('Questionnaire responses'!BE39,'Questionnaire responses'!BE40)),AVERAGE('Questionnaire responses'!BE39,'Questionnaire responses'!BE40),"-")</f>
        <v>-</v>
      </c>
      <c r="BF22" s="87" t="str">
        <f>IF(ISNUMBER(AVERAGE('Questionnaire responses'!BF39,'Questionnaire responses'!BF40)),AVERAGE('Questionnaire responses'!BF39,'Questionnaire responses'!BF40),"-")</f>
        <v>-</v>
      </c>
      <c r="BG22" s="87" t="str">
        <f>IF(ISNUMBER(AVERAGE('Questionnaire responses'!BG39,'Questionnaire responses'!BG40)),AVERAGE('Questionnaire responses'!BG39,'Questionnaire responses'!BG40),"-")</f>
        <v>-</v>
      </c>
      <c r="BH22" s="87" t="str">
        <f>IF(ISNUMBER(AVERAGE('Questionnaire responses'!BH39,'Questionnaire responses'!BH40)),AVERAGE('Questionnaire responses'!BH39,'Questionnaire responses'!BH40),"-")</f>
        <v>-</v>
      </c>
      <c r="BI22" s="46"/>
      <c r="BJ22" s="87" t="str">
        <f>IF(ISNUMBER(AVERAGE('Questionnaire responses'!BJ39,'Questionnaire responses'!BJ40)),AVERAGE('Questionnaire responses'!BJ39,'Questionnaire responses'!BJ40),"-")</f>
        <v>-</v>
      </c>
      <c r="BK22" s="87" t="str">
        <f>IF(ISNUMBER(AVERAGE('Questionnaire responses'!BK39,'Questionnaire responses'!BK40)),AVERAGE('Questionnaire responses'!BK39,'Questionnaire responses'!BK40),"-")</f>
        <v>-</v>
      </c>
      <c r="BL22" s="87" t="str">
        <f>IF(ISNUMBER(AVERAGE('Questionnaire responses'!BL39,'Questionnaire responses'!BL40)),AVERAGE('Questionnaire responses'!BL39,'Questionnaire responses'!BL40),"-")</f>
        <v>-</v>
      </c>
      <c r="BM22" s="87" t="str">
        <f>IF(ISNUMBER(AVERAGE('Questionnaire responses'!BM39,'Questionnaire responses'!BM40)),AVERAGE('Questionnaire responses'!BM39,'Questionnaire responses'!BM40),"-")</f>
        <v>-</v>
      </c>
      <c r="BN22" s="87" t="str">
        <f>IF(ISNUMBER(AVERAGE('Questionnaire responses'!BN39,'Questionnaire responses'!BN40)),AVERAGE('Questionnaire responses'!BN39,'Questionnaire responses'!BN40),"-")</f>
        <v>-</v>
      </c>
      <c r="BO22" s="79"/>
      <c r="BP22" s="106"/>
      <c r="BQ22" s="107"/>
    </row>
    <row r="23" spans="1:69" ht="15.75" customHeight="1" x14ac:dyDescent="0.4">
      <c r="A23" s="92" t="s">
        <v>33</v>
      </c>
      <c r="B23" s="87" t="str">
        <f>IF(ISNUMBER(AVERAGE('Questionnaire responses'!B41,'Questionnaire responses'!B42)),AVERAGE('Questionnaire responses'!B41,'Questionnaire responses'!B42),"-")</f>
        <v>-</v>
      </c>
      <c r="C23" s="87" t="str">
        <f>IF(ISNUMBER(AVERAGE('Questionnaire responses'!C41,'Questionnaire responses'!C42)),AVERAGE('Questionnaire responses'!C41,'Questionnaire responses'!C42),"-")</f>
        <v>-</v>
      </c>
      <c r="D23" s="87" t="str">
        <f>IF(ISNUMBER(AVERAGE('Questionnaire responses'!D41,'Questionnaire responses'!D42)),AVERAGE('Questionnaire responses'!D41,'Questionnaire responses'!D42),"-")</f>
        <v>-</v>
      </c>
      <c r="E23" s="87" t="str">
        <f>IF(ISNUMBER(AVERAGE('Questionnaire responses'!E41,'Questionnaire responses'!E42)),AVERAGE('Questionnaire responses'!E41,'Questionnaire responses'!E42),"-")</f>
        <v>-</v>
      </c>
      <c r="F23" s="87" t="str">
        <f>IF(ISNUMBER(AVERAGE('Questionnaire responses'!F41,'Questionnaire responses'!F42)),AVERAGE('Questionnaire responses'!F41,'Questionnaire responses'!F42),"-")</f>
        <v>-</v>
      </c>
      <c r="G23" s="87"/>
      <c r="H23" s="87" t="str">
        <f>IF(ISNUMBER(AVERAGE('Questionnaire responses'!H41,'Questionnaire responses'!H42)),AVERAGE('Questionnaire responses'!H41,'Questionnaire responses'!H42),"-")</f>
        <v>-</v>
      </c>
      <c r="I23" s="87" t="str">
        <f>IF(ISNUMBER(AVERAGE('Questionnaire responses'!I41,'Questionnaire responses'!I42)),AVERAGE('Questionnaire responses'!I41,'Questionnaire responses'!I42),"-")</f>
        <v>-</v>
      </c>
      <c r="J23" s="87" t="str">
        <f>IF(ISNUMBER(AVERAGE('Questionnaire responses'!J41,'Questionnaire responses'!J42)),AVERAGE('Questionnaire responses'!J41,'Questionnaire responses'!J42),"-")</f>
        <v>-</v>
      </c>
      <c r="K23" s="87" t="str">
        <f>IF(ISNUMBER(AVERAGE('Questionnaire responses'!K41,'Questionnaire responses'!K42)),AVERAGE('Questionnaire responses'!K41,'Questionnaire responses'!K42),"-")</f>
        <v>-</v>
      </c>
      <c r="L23" s="87" t="str">
        <f>IF(ISNUMBER(AVERAGE('Questionnaire responses'!L41,'Questionnaire responses'!L42)),AVERAGE('Questionnaire responses'!L41,'Questionnaire responses'!L42),"-")</f>
        <v>-</v>
      </c>
      <c r="M23" s="90"/>
      <c r="N23" s="87" t="str">
        <f>IF(ISNUMBER(AVERAGE('Questionnaire responses'!N41,'Questionnaire responses'!N42)),AVERAGE('Questionnaire responses'!N41,'Questionnaire responses'!N42),"-")</f>
        <v>-</v>
      </c>
      <c r="O23" s="87" t="str">
        <f>IF(ISNUMBER(AVERAGE('Questionnaire responses'!O41,'Questionnaire responses'!O42)),AVERAGE('Questionnaire responses'!O41,'Questionnaire responses'!O42),"-")</f>
        <v>-</v>
      </c>
      <c r="P23" s="87" t="str">
        <f>IF(ISNUMBER(AVERAGE('Questionnaire responses'!P41,'Questionnaire responses'!P42)),AVERAGE('Questionnaire responses'!P41,'Questionnaire responses'!P42),"-")</f>
        <v>-</v>
      </c>
      <c r="Q23" s="87" t="str">
        <f>IF(ISNUMBER(AVERAGE('Questionnaire responses'!Q41,'Questionnaire responses'!Q42)),AVERAGE('Questionnaire responses'!Q41,'Questionnaire responses'!Q42),"-")</f>
        <v>-</v>
      </c>
      <c r="R23" s="87" t="str">
        <f>IF(ISNUMBER(AVERAGE('Questionnaire responses'!R41,'Questionnaire responses'!R42)),AVERAGE('Questionnaire responses'!R41,'Questionnaire responses'!R42),"-")</f>
        <v>-</v>
      </c>
      <c r="S23" s="46"/>
      <c r="T23" s="87" t="str">
        <f>IF(ISNUMBER(AVERAGE('Questionnaire responses'!T41,'Questionnaire responses'!T42)),AVERAGE('Questionnaire responses'!T41,'Questionnaire responses'!T42),"-")</f>
        <v>-</v>
      </c>
      <c r="U23" s="87" t="str">
        <f>IF(ISNUMBER(AVERAGE('Questionnaire responses'!U41,'Questionnaire responses'!U42)),AVERAGE('Questionnaire responses'!U41,'Questionnaire responses'!U42),"-")</f>
        <v>-</v>
      </c>
      <c r="V23" s="87" t="str">
        <f>IF(ISNUMBER(AVERAGE('Questionnaire responses'!V41,'Questionnaire responses'!V42)),AVERAGE('Questionnaire responses'!V41,'Questionnaire responses'!V42),"-")</f>
        <v>-</v>
      </c>
      <c r="W23" s="87" t="str">
        <f>IF(ISNUMBER(AVERAGE('Questionnaire responses'!W41,'Questionnaire responses'!W42)),AVERAGE('Questionnaire responses'!W41,'Questionnaire responses'!W42),"-")</f>
        <v>-</v>
      </c>
      <c r="X23" s="87" t="str">
        <f>IF(ISNUMBER(AVERAGE('Questionnaire responses'!X41,'Questionnaire responses'!X42)),AVERAGE('Questionnaire responses'!X41,'Questionnaire responses'!X42),"-")</f>
        <v>-</v>
      </c>
      <c r="Y23" s="46"/>
      <c r="Z23" s="87" t="str">
        <f>IF(ISNUMBER(AVERAGE('Questionnaire responses'!Z41,'Questionnaire responses'!Z42)),AVERAGE('Questionnaire responses'!Z41,'Questionnaire responses'!Z42),"-")</f>
        <v>-</v>
      </c>
      <c r="AA23" s="87" t="str">
        <f>IF(ISNUMBER(AVERAGE('Questionnaire responses'!AA41,'Questionnaire responses'!AA42)),AVERAGE('Questionnaire responses'!AA41,'Questionnaire responses'!AA42),"-")</f>
        <v>-</v>
      </c>
      <c r="AB23" s="87" t="str">
        <f>IF(ISNUMBER(AVERAGE('Questionnaire responses'!AB41,'Questionnaire responses'!AB42)),AVERAGE('Questionnaire responses'!AB41,'Questionnaire responses'!AB42),"-")</f>
        <v>-</v>
      </c>
      <c r="AC23" s="87" t="str">
        <f>IF(ISNUMBER(AVERAGE('Questionnaire responses'!AC41,'Questionnaire responses'!AC42)),AVERAGE('Questionnaire responses'!AC41,'Questionnaire responses'!AC42),"-")</f>
        <v>-</v>
      </c>
      <c r="AD23" s="87" t="str">
        <f>IF(ISNUMBER(AVERAGE('Questionnaire responses'!AD41,'Questionnaire responses'!AD42)),AVERAGE('Questionnaire responses'!AD41,'Questionnaire responses'!AD42),"-")</f>
        <v>-</v>
      </c>
      <c r="AE23" s="90"/>
      <c r="AF23" s="87" t="str">
        <f>IF(ISNUMBER(AVERAGE('Questionnaire responses'!AF41,'Questionnaire responses'!AF42)),AVERAGE('Questionnaire responses'!AF41,'Questionnaire responses'!AF42),"-")</f>
        <v>-</v>
      </c>
      <c r="AG23" s="87" t="str">
        <f>IF(ISNUMBER(AVERAGE('Questionnaire responses'!AG41,'Questionnaire responses'!AG42)),AVERAGE('Questionnaire responses'!AG41,'Questionnaire responses'!AG42),"-")</f>
        <v>-</v>
      </c>
      <c r="AH23" s="87" t="str">
        <f>IF(ISNUMBER(AVERAGE('Questionnaire responses'!AH41,'Questionnaire responses'!AH42)),AVERAGE('Questionnaire responses'!AH41,'Questionnaire responses'!AH42),"-")</f>
        <v>-</v>
      </c>
      <c r="AI23" s="87" t="str">
        <f>IF(ISNUMBER(AVERAGE('Questionnaire responses'!AI41,'Questionnaire responses'!AI42)),AVERAGE('Questionnaire responses'!AI41,'Questionnaire responses'!AI42),"-")</f>
        <v>-</v>
      </c>
      <c r="AJ23" s="87" t="str">
        <f>IF(ISNUMBER(AVERAGE('Questionnaire responses'!AJ41,'Questionnaire responses'!AJ42)),AVERAGE('Questionnaire responses'!AJ41,'Questionnaire responses'!AJ42),"-")</f>
        <v>-</v>
      </c>
      <c r="AK23" s="89"/>
      <c r="AL23" s="87" t="str">
        <f>IF(ISNUMBER(AVERAGE('Questionnaire responses'!AL41,'Questionnaire responses'!AL42)),AVERAGE('Questionnaire responses'!AL41,'Questionnaire responses'!AL42),"-")</f>
        <v>-</v>
      </c>
      <c r="AM23" s="87" t="str">
        <f>IF(ISNUMBER(AVERAGE('Questionnaire responses'!AM41,'Questionnaire responses'!AM42)),AVERAGE('Questionnaire responses'!AM41,'Questionnaire responses'!AM42),"-")</f>
        <v>-</v>
      </c>
      <c r="AN23" s="87" t="str">
        <f>IF(ISNUMBER(AVERAGE('Questionnaire responses'!AN41,'Questionnaire responses'!AN42)),AVERAGE('Questionnaire responses'!AN41,'Questionnaire responses'!AN42),"-")</f>
        <v>-</v>
      </c>
      <c r="AO23" s="87" t="str">
        <f>IF(ISNUMBER(AVERAGE('Questionnaire responses'!AO41,'Questionnaire responses'!AO42)),AVERAGE('Questionnaire responses'!AO41,'Questionnaire responses'!AO42),"-")</f>
        <v>-</v>
      </c>
      <c r="AP23" s="87" t="str">
        <f>IF(ISNUMBER(AVERAGE('Questionnaire responses'!AP41,'Questionnaire responses'!AP42)),AVERAGE('Questionnaire responses'!AP41,'Questionnaire responses'!AP42),"-")</f>
        <v>-</v>
      </c>
      <c r="AQ23" s="89"/>
      <c r="AR23" s="87" t="str">
        <f>IF(ISNUMBER(AVERAGE('Questionnaire responses'!AR41,'Questionnaire responses'!AR42)),AVERAGE('Questionnaire responses'!AR41,'Questionnaire responses'!AR42),"-")</f>
        <v>-</v>
      </c>
      <c r="AS23" s="87" t="str">
        <f>IF(ISNUMBER(AVERAGE('Questionnaire responses'!AS41,'Questionnaire responses'!AS42)),AVERAGE('Questionnaire responses'!AS41,'Questionnaire responses'!AS42),"-")</f>
        <v>-</v>
      </c>
      <c r="AT23" s="87" t="str">
        <f>IF(ISNUMBER(AVERAGE('Questionnaire responses'!AT41,'Questionnaire responses'!AT42)),AVERAGE('Questionnaire responses'!AT41,'Questionnaire responses'!AT42),"-")</f>
        <v>-</v>
      </c>
      <c r="AU23" s="87" t="str">
        <f>IF(ISNUMBER(AVERAGE('Questionnaire responses'!AU41,'Questionnaire responses'!AU42)),AVERAGE('Questionnaire responses'!AU41,'Questionnaire responses'!AU42),"-")</f>
        <v>-</v>
      </c>
      <c r="AV23" s="87" t="str">
        <f>IF(ISNUMBER(AVERAGE('Questionnaire responses'!AV41,'Questionnaire responses'!AV42)),AVERAGE('Questionnaire responses'!AV41,'Questionnaire responses'!AV42),"-")</f>
        <v>-</v>
      </c>
      <c r="AW23" s="46"/>
      <c r="AX23" s="87" t="str">
        <f>IF(ISNUMBER(AVERAGE('Questionnaire responses'!AX41,'Questionnaire responses'!AX42)),AVERAGE('Questionnaire responses'!AX41,'Questionnaire responses'!AX42),"-")</f>
        <v>-</v>
      </c>
      <c r="AY23" s="87" t="str">
        <f>IF(ISNUMBER(AVERAGE('Questionnaire responses'!AY41,'Questionnaire responses'!AY42)),AVERAGE('Questionnaire responses'!AY41,'Questionnaire responses'!AY42),"-")</f>
        <v>-</v>
      </c>
      <c r="AZ23" s="87" t="str">
        <f>IF(ISNUMBER(AVERAGE('Questionnaire responses'!AZ41,'Questionnaire responses'!AZ42)),AVERAGE('Questionnaire responses'!AZ41,'Questionnaire responses'!AZ42),"-")</f>
        <v>-</v>
      </c>
      <c r="BA23" s="87" t="str">
        <f>IF(ISNUMBER(AVERAGE('Questionnaire responses'!BA41,'Questionnaire responses'!BA42)),AVERAGE('Questionnaire responses'!BA41,'Questionnaire responses'!BA42),"-")</f>
        <v>-</v>
      </c>
      <c r="BB23" s="87" t="str">
        <f>IF(ISNUMBER(AVERAGE('Questionnaire responses'!BB41,'Questionnaire responses'!BB42)),AVERAGE('Questionnaire responses'!BB41,'Questionnaire responses'!BB42),"-")</f>
        <v>-</v>
      </c>
      <c r="BC23" s="46"/>
      <c r="BD23" s="87" t="str">
        <f>IF(ISNUMBER(AVERAGE('Questionnaire responses'!BD41,'Questionnaire responses'!BD42)),AVERAGE('Questionnaire responses'!BD41,'Questionnaire responses'!BD42),"-")</f>
        <v>-</v>
      </c>
      <c r="BE23" s="87" t="str">
        <f>IF(ISNUMBER(AVERAGE('Questionnaire responses'!BE41,'Questionnaire responses'!BE42)),AVERAGE('Questionnaire responses'!BE41,'Questionnaire responses'!BE42),"-")</f>
        <v>-</v>
      </c>
      <c r="BF23" s="87" t="str">
        <f>IF(ISNUMBER(AVERAGE('Questionnaire responses'!BF41,'Questionnaire responses'!BF42)),AVERAGE('Questionnaire responses'!BF41,'Questionnaire responses'!BF42),"-")</f>
        <v>-</v>
      </c>
      <c r="BG23" s="87" t="str">
        <f>IF(ISNUMBER(AVERAGE('Questionnaire responses'!BG41,'Questionnaire responses'!BG42)),AVERAGE('Questionnaire responses'!BG41,'Questionnaire responses'!BG42),"-")</f>
        <v>-</v>
      </c>
      <c r="BH23" s="87" t="str">
        <f>IF(ISNUMBER(AVERAGE('Questionnaire responses'!BH41,'Questionnaire responses'!BH42)),AVERAGE('Questionnaire responses'!BH41,'Questionnaire responses'!BH42),"-")</f>
        <v>-</v>
      </c>
      <c r="BI23" s="48"/>
      <c r="BJ23" s="87" t="str">
        <f>IF(ISNUMBER(AVERAGE('Questionnaire responses'!BJ41,'Questionnaire responses'!BJ42)),AVERAGE('Questionnaire responses'!BJ41,'Questionnaire responses'!BJ42),"-")</f>
        <v>-</v>
      </c>
      <c r="BK23" s="87" t="str">
        <f>IF(ISNUMBER(AVERAGE('Questionnaire responses'!BK41,'Questionnaire responses'!BK42)),AVERAGE('Questionnaire responses'!BK41,'Questionnaire responses'!BK42),"-")</f>
        <v>-</v>
      </c>
      <c r="BL23" s="87" t="str">
        <f>IF(ISNUMBER(AVERAGE('Questionnaire responses'!BL41,'Questionnaire responses'!BL42)),AVERAGE('Questionnaire responses'!BL41,'Questionnaire responses'!BL42),"-")</f>
        <v>-</v>
      </c>
      <c r="BM23" s="87" t="str">
        <f>IF(ISNUMBER(AVERAGE('Questionnaire responses'!BM41,'Questionnaire responses'!BM42)),AVERAGE('Questionnaire responses'!BM41,'Questionnaire responses'!BM42),"-")</f>
        <v>-</v>
      </c>
      <c r="BN23" s="87" t="str">
        <f>IF(ISNUMBER(AVERAGE('Questionnaire responses'!BN41,'Questionnaire responses'!BN42)),AVERAGE('Questionnaire responses'!BN41,'Questionnaire responses'!BN42),"-")</f>
        <v>-</v>
      </c>
      <c r="BO23" s="79"/>
      <c r="BP23" s="106"/>
      <c r="BQ23" s="107"/>
    </row>
    <row r="24" spans="1:69" ht="15.75" customHeight="1" x14ac:dyDescent="0.4">
      <c r="A24" s="92" t="s">
        <v>36</v>
      </c>
      <c r="B24" s="87" t="str">
        <f>IF(ISNUMBER(AVERAGE('Questionnaire responses'!B43,'Questionnaire responses'!B44)),AVERAGE('Questionnaire responses'!B43,'Questionnaire responses'!B44),"-")</f>
        <v>-</v>
      </c>
      <c r="C24" s="87" t="str">
        <f>IF(ISNUMBER(AVERAGE('Questionnaire responses'!C43,'Questionnaire responses'!C44)),AVERAGE('Questionnaire responses'!C43,'Questionnaire responses'!C44),"-")</f>
        <v>-</v>
      </c>
      <c r="D24" s="87" t="str">
        <f>IF(ISNUMBER(AVERAGE('Questionnaire responses'!D43,'Questionnaire responses'!D44)),AVERAGE('Questionnaire responses'!D43,'Questionnaire responses'!D44),"-")</f>
        <v>-</v>
      </c>
      <c r="E24" s="87" t="str">
        <f>IF(ISNUMBER(AVERAGE('Questionnaire responses'!E43,'Questionnaire responses'!E44)),AVERAGE('Questionnaire responses'!E43,'Questionnaire responses'!E44),"-")</f>
        <v>-</v>
      </c>
      <c r="F24" s="87" t="str">
        <f>IF(ISNUMBER(AVERAGE('Questionnaire responses'!F43,'Questionnaire responses'!F44)),AVERAGE('Questionnaire responses'!F43,'Questionnaire responses'!F44),"-")</f>
        <v>-</v>
      </c>
      <c r="G24" s="87"/>
      <c r="H24" s="87" t="str">
        <f>IF(ISNUMBER(AVERAGE('Questionnaire responses'!H43,'Questionnaire responses'!H44)),AVERAGE('Questionnaire responses'!H43,'Questionnaire responses'!H44),"-")</f>
        <v>-</v>
      </c>
      <c r="I24" s="87" t="str">
        <f>IF(ISNUMBER(AVERAGE('Questionnaire responses'!I43,'Questionnaire responses'!I44)),AVERAGE('Questionnaire responses'!I43,'Questionnaire responses'!I44),"-")</f>
        <v>-</v>
      </c>
      <c r="J24" s="87" t="str">
        <f>IF(ISNUMBER(AVERAGE('Questionnaire responses'!J43,'Questionnaire responses'!J44)),AVERAGE('Questionnaire responses'!J43,'Questionnaire responses'!J44),"-")</f>
        <v>-</v>
      </c>
      <c r="K24" s="87" t="str">
        <f>IF(ISNUMBER(AVERAGE('Questionnaire responses'!K43,'Questionnaire responses'!K44)),AVERAGE('Questionnaire responses'!K43,'Questionnaire responses'!K44),"-")</f>
        <v>-</v>
      </c>
      <c r="L24" s="87" t="str">
        <f>IF(ISNUMBER(AVERAGE('Questionnaire responses'!L43,'Questionnaire responses'!L44)),AVERAGE('Questionnaire responses'!L43,'Questionnaire responses'!L44),"-")</f>
        <v>-</v>
      </c>
      <c r="M24" s="90"/>
      <c r="N24" s="87" t="str">
        <f>IF(ISNUMBER(AVERAGE('Questionnaire responses'!N43,'Questionnaire responses'!N44)),AVERAGE('Questionnaire responses'!N43,'Questionnaire responses'!N44),"-")</f>
        <v>-</v>
      </c>
      <c r="O24" s="87" t="str">
        <f>IF(ISNUMBER(AVERAGE('Questionnaire responses'!O43,'Questionnaire responses'!O44)),AVERAGE('Questionnaire responses'!O43,'Questionnaire responses'!O44),"-")</f>
        <v>-</v>
      </c>
      <c r="P24" s="87" t="str">
        <f>IF(ISNUMBER(AVERAGE('Questionnaire responses'!P43,'Questionnaire responses'!P44)),AVERAGE('Questionnaire responses'!P43,'Questionnaire responses'!P44),"-")</f>
        <v>-</v>
      </c>
      <c r="Q24" s="87" t="str">
        <f>IF(ISNUMBER(AVERAGE('Questionnaire responses'!Q43,'Questionnaire responses'!Q44)),AVERAGE('Questionnaire responses'!Q43,'Questionnaire responses'!Q44),"-")</f>
        <v>-</v>
      </c>
      <c r="R24" s="87" t="str">
        <f>IF(ISNUMBER(AVERAGE('Questionnaire responses'!R43,'Questionnaire responses'!R44)),AVERAGE('Questionnaire responses'!R43,'Questionnaire responses'!R44),"-")</f>
        <v>-</v>
      </c>
      <c r="S24" s="46"/>
      <c r="T24" s="87" t="str">
        <f>IF(ISNUMBER(AVERAGE('Questionnaire responses'!T43,'Questionnaire responses'!T44)),AVERAGE('Questionnaire responses'!T43,'Questionnaire responses'!T44),"-")</f>
        <v>-</v>
      </c>
      <c r="U24" s="87" t="str">
        <f>IF(ISNUMBER(AVERAGE('Questionnaire responses'!U43,'Questionnaire responses'!U44)),AVERAGE('Questionnaire responses'!U43,'Questionnaire responses'!U44),"-")</f>
        <v>-</v>
      </c>
      <c r="V24" s="87" t="str">
        <f>IF(ISNUMBER(AVERAGE('Questionnaire responses'!V43,'Questionnaire responses'!V44)),AVERAGE('Questionnaire responses'!V43,'Questionnaire responses'!V44),"-")</f>
        <v>-</v>
      </c>
      <c r="W24" s="87" t="str">
        <f>IF(ISNUMBER(AVERAGE('Questionnaire responses'!W43,'Questionnaire responses'!W44)),AVERAGE('Questionnaire responses'!W43,'Questionnaire responses'!W44),"-")</f>
        <v>-</v>
      </c>
      <c r="X24" s="87" t="str">
        <f>IF(ISNUMBER(AVERAGE('Questionnaire responses'!X43,'Questionnaire responses'!X44)),AVERAGE('Questionnaire responses'!X43,'Questionnaire responses'!X44),"-")</f>
        <v>-</v>
      </c>
      <c r="Y24" s="46"/>
      <c r="Z24" s="87" t="str">
        <f>IF(ISNUMBER(AVERAGE('Questionnaire responses'!Z43,'Questionnaire responses'!Z44)),AVERAGE('Questionnaire responses'!Z43,'Questionnaire responses'!Z44),"-")</f>
        <v>-</v>
      </c>
      <c r="AA24" s="87" t="str">
        <f>IF(ISNUMBER(AVERAGE('Questionnaire responses'!AA43,'Questionnaire responses'!AA44)),AVERAGE('Questionnaire responses'!AA43,'Questionnaire responses'!AA44),"-")</f>
        <v>-</v>
      </c>
      <c r="AB24" s="87" t="str">
        <f>IF(ISNUMBER(AVERAGE('Questionnaire responses'!AB43,'Questionnaire responses'!AB44)),AVERAGE('Questionnaire responses'!AB43,'Questionnaire responses'!AB44),"-")</f>
        <v>-</v>
      </c>
      <c r="AC24" s="87" t="str">
        <f>IF(ISNUMBER(AVERAGE('Questionnaire responses'!AC43,'Questionnaire responses'!AC44)),AVERAGE('Questionnaire responses'!AC43,'Questionnaire responses'!AC44),"-")</f>
        <v>-</v>
      </c>
      <c r="AD24" s="87" t="str">
        <f>IF(ISNUMBER(AVERAGE('Questionnaire responses'!AD43,'Questionnaire responses'!AD44)),AVERAGE('Questionnaire responses'!AD43,'Questionnaire responses'!AD44),"-")</f>
        <v>-</v>
      </c>
      <c r="AE24" s="90"/>
      <c r="AF24" s="87" t="str">
        <f>IF(ISNUMBER(AVERAGE('Questionnaire responses'!AF43,'Questionnaire responses'!AF44)),AVERAGE('Questionnaire responses'!AF43,'Questionnaire responses'!AF44),"-")</f>
        <v>-</v>
      </c>
      <c r="AG24" s="87" t="str">
        <f>IF(ISNUMBER(AVERAGE('Questionnaire responses'!AG43,'Questionnaire responses'!AG44)),AVERAGE('Questionnaire responses'!AG43,'Questionnaire responses'!AG44),"-")</f>
        <v>-</v>
      </c>
      <c r="AH24" s="87" t="str">
        <f>IF(ISNUMBER(AVERAGE('Questionnaire responses'!AH43,'Questionnaire responses'!AH44)),AVERAGE('Questionnaire responses'!AH43,'Questionnaire responses'!AH44),"-")</f>
        <v>-</v>
      </c>
      <c r="AI24" s="87" t="str">
        <f>IF(ISNUMBER(AVERAGE('Questionnaire responses'!AI43,'Questionnaire responses'!AI44)),AVERAGE('Questionnaire responses'!AI43,'Questionnaire responses'!AI44),"-")</f>
        <v>-</v>
      </c>
      <c r="AJ24" s="87" t="str">
        <f>IF(ISNUMBER(AVERAGE('Questionnaire responses'!AJ43,'Questionnaire responses'!AJ44)),AVERAGE('Questionnaire responses'!AJ43,'Questionnaire responses'!AJ44),"-")</f>
        <v>-</v>
      </c>
      <c r="AK24" s="89"/>
      <c r="AL24" s="87" t="str">
        <f>IF(ISNUMBER(AVERAGE('Questionnaire responses'!AL43,'Questionnaire responses'!AL44)),AVERAGE('Questionnaire responses'!AL43,'Questionnaire responses'!AL44),"-")</f>
        <v>-</v>
      </c>
      <c r="AM24" s="87" t="str">
        <f>IF(ISNUMBER(AVERAGE('Questionnaire responses'!AM43,'Questionnaire responses'!AM44)),AVERAGE('Questionnaire responses'!AM43,'Questionnaire responses'!AM44),"-")</f>
        <v>-</v>
      </c>
      <c r="AN24" s="87" t="str">
        <f>IF(ISNUMBER(AVERAGE('Questionnaire responses'!AN43,'Questionnaire responses'!AN44)),AVERAGE('Questionnaire responses'!AN43,'Questionnaire responses'!AN44),"-")</f>
        <v>-</v>
      </c>
      <c r="AO24" s="87" t="str">
        <f>IF(ISNUMBER(AVERAGE('Questionnaire responses'!AO43,'Questionnaire responses'!AO44)),AVERAGE('Questionnaire responses'!AO43,'Questionnaire responses'!AO44),"-")</f>
        <v>-</v>
      </c>
      <c r="AP24" s="87" t="str">
        <f>IF(ISNUMBER(AVERAGE('Questionnaire responses'!AP43,'Questionnaire responses'!AP44)),AVERAGE('Questionnaire responses'!AP43,'Questionnaire responses'!AP44),"-")</f>
        <v>-</v>
      </c>
      <c r="AQ24" s="89"/>
      <c r="AR24" s="87" t="str">
        <f>IF(ISNUMBER(AVERAGE('Questionnaire responses'!AR43,'Questionnaire responses'!AR44)),AVERAGE('Questionnaire responses'!AR43,'Questionnaire responses'!AR44),"-")</f>
        <v>-</v>
      </c>
      <c r="AS24" s="87" t="str">
        <f>IF(ISNUMBER(AVERAGE('Questionnaire responses'!AS43,'Questionnaire responses'!AS44)),AVERAGE('Questionnaire responses'!AS43,'Questionnaire responses'!AS44),"-")</f>
        <v>-</v>
      </c>
      <c r="AT24" s="87" t="str">
        <f>IF(ISNUMBER(AVERAGE('Questionnaire responses'!AT43,'Questionnaire responses'!AT44)),AVERAGE('Questionnaire responses'!AT43,'Questionnaire responses'!AT44),"-")</f>
        <v>-</v>
      </c>
      <c r="AU24" s="87" t="str">
        <f>IF(ISNUMBER(AVERAGE('Questionnaire responses'!AU43,'Questionnaire responses'!AU44)),AVERAGE('Questionnaire responses'!AU43,'Questionnaire responses'!AU44),"-")</f>
        <v>-</v>
      </c>
      <c r="AV24" s="87" t="str">
        <f>IF(ISNUMBER(AVERAGE('Questionnaire responses'!AV43,'Questionnaire responses'!AV44)),AVERAGE('Questionnaire responses'!AV43,'Questionnaire responses'!AV44),"-")</f>
        <v>-</v>
      </c>
      <c r="AW24" s="46"/>
      <c r="AX24" s="87" t="str">
        <f>IF(ISNUMBER(AVERAGE('Questionnaire responses'!AX43,'Questionnaire responses'!AX44)),AVERAGE('Questionnaire responses'!AX43,'Questionnaire responses'!AX44),"-")</f>
        <v>-</v>
      </c>
      <c r="AY24" s="87" t="str">
        <f>IF(ISNUMBER(AVERAGE('Questionnaire responses'!AY43,'Questionnaire responses'!AY44)),AVERAGE('Questionnaire responses'!AY43,'Questionnaire responses'!AY44),"-")</f>
        <v>-</v>
      </c>
      <c r="AZ24" s="87" t="str">
        <f>IF(ISNUMBER(AVERAGE('Questionnaire responses'!AZ43,'Questionnaire responses'!AZ44)),AVERAGE('Questionnaire responses'!AZ43,'Questionnaire responses'!AZ44),"-")</f>
        <v>-</v>
      </c>
      <c r="BA24" s="87" t="str">
        <f>IF(ISNUMBER(AVERAGE('Questionnaire responses'!BA43,'Questionnaire responses'!BA44)),AVERAGE('Questionnaire responses'!BA43,'Questionnaire responses'!BA44),"-")</f>
        <v>-</v>
      </c>
      <c r="BB24" s="87" t="str">
        <f>IF(ISNUMBER(AVERAGE('Questionnaire responses'!BB43,'Questionnaire responses'!BB44)),AVERAGE('Questionnaire responses'!BB43,'Questionnaire responses'!BB44),"-")</f>
        <v>-</v>
      </c>
      <c r="BC24" s="46"/>
      <c r="BD24" s="87" t="str">
        <f>IF(ISNUMBER(AVERAGE('Questionnaire responses'!BD43,'Questionnaire responses'!BD44)),AVERAGE('Questionnaire responses'!BD43,'Questionnaire responses'!BD44),"-")</f>
        <v>-</v>
      </c>
      <c r="BE24" s="87" t="str">
        <f>IF(ISNUMBER(AVERAGE('Questionnaire responses'!BE43,'Questionnaire responses'!BE44)),AVERAGE('Questionnaire responses'!BE43,'Questionnaire responses'!BE44),"-")</f>
        <v>-</v>
      </c>
      <c r="BF24" s="87" t="str">
        <f>IF(ISNUMBER(AVERAGE('Questionnaire responses'!BF43,'Questionnaire responses'!BF44)),AVERAGE('Questionnaire responses'!BF43,'Questionnaire responses'!BF44),"-")</f>
        <v>-</v>
      </c>
      <c r="BG24" s="87" t="str">
        <f>IF(ISNUMBER(AVERAGE('Questionnaire responses'!BG43,'Questionnaire responses'!BG44)),AVERAGE('Questionnaire responses'!BG43,'Questionnaire responses'!BG44),"-")</f>
        <v>-</v>
      </c>
      <c r="BH24" s="87" t="str">
        <f>IF(ISNUMBER(AVERAGE('Questionnaire responses'!BH43,'Questionnaire responses'!BH44)),AVERAGE('Questionnaire responses'!BH43,'Questionnaire responses'!BH44),"-")</f>
        <v>-</v>
      </c>
      <c r="BI24" s="46"/>
      <c r="BJ24" s="87" t="str">
        <f>IF(ISNUMBER(AVERAGE('Questionnaire responses'!BJ43,'Questionnaire responses'!BJ44)),AVERAGE('Questionnaire responses'!BJ43,'Questionnaire responses'!BJ44),"-")</f>
        <v>-</v>
      </c>
      <c r="BK24" s="87" t="str">
        <f>IF(ISNUMBER(AVERAGE('Questionnaire responses'!BK43,'Questionnaire responses'!BK44)),AVERAGE('Questionnaire responses'!BK43,'Questionnaire responses'!BK44),"-")</f>
        <v>-</v>
      </c>
      <c r="BL24" s="87" t="str">
        <f>IF(ISNUMBER(AVERAGE('Questionnaire responses'!BL43,'Questionnaire responses'!BL44)),AVERAGE('Questionnaire responses'!BL43,'Questionnaire responses'!BL44),"-")</f>
        <v>-</v>
      </c>
      <c r="BM24" s="87" t="str">
        <f>IF(ISNUMBER(AVERAGE('Questionnaire responses'!BM43,'Questionnaire responses'!BM44)),AVERAGE('Questionnaire responses'!BM43,'Questionnaire responses'!BM44),"-")</f>
        <v>-</v>
      </c>
      <c r="BN24" s="87" t="str">
        <f>IF(ISNUMBER(AVERAGE('Questionnaire responses'!BN43,'Questionnaire responses'!BN44)),AVERAGE('Questionnaire responses'!BN43,'Questionnaire responses'!BN44),"-")</f>
        <v>-</v>
      </c>
      <c r="BO24" s="79"/>
      <c r="BP24" s="106"/>
      <c r="BQ24" s="107"/>
    </row>
    <row r="25" spans="1:69" ht="15.75" customHeight="1" x14ac:dyDescent="0.4">
      <c r="A25" s="92" t="s">
        <v>38</v>
      </c>
      <c r="B25" s="87" t="str">
        <f>IF(ISNUMBER(AVERAGE('Questionnaire responses'!B45,'Questionnaire responses'!B46)),AVERAGE('Questionnaire responses'!B45,'Questionnaire responses'!B46),"-")</f>
        <v>-</v>
      </c>
      <c r="C25" s="87" t="str">
        <f>IF(ISNUMBER(AVERAGE('Questionnaire responses'!C45,'Questionnaire responses'!C46)),AVERAGE('Questionnaire responses'!C45,'Questionnaire responses'!C46),"-")</f>
        <v>-</v>
      </c>
      <c r="D25" s="87" t="str">
        <f>IF(ISNUMBER(AVERAGE('Questionnaire responses'!D45,'Questionnaire responses'!D46)),AVERAGE('Questionnaire responses'!D45,'Questionnaire responses'!D46),"-")</f>
        <v>-</v>
      </c>
      <c r="E25" s="87" t="str">
        <f>IF(ISNUMBER(AVERAGE('Questionnaire responses'!E45,'Questionnaire responses'!E46)),AVERAGE('Questionnaire responses'!E45,'Questionnaire responses'!E46),"-")</f>
        <v>-</v>
      </c>
      <c r="F25" s="87" t="str">
        <f>IF(ISNUMBER(AVERAGE('Questionnaire responses'!F45,'Questionnaire responses'!F46)),AVERAGE('Questionnaire responses'!F45,'Questionnaire responses'!F46),"-")</f>
        <v>-</v>
      </c>
      <c r="G25" s="87"/>
      <c r="H25" s="87" t="str">
        <f>IF(ISNUMBER(AVERAGE('Questionnaire responses'!H45,'Questionnaire responses'!H46)),AVERAGE('Questionnaire responses'!H45,'Questionnaire responses'!H46),"-")</f>
        <v>-</v>
      </c>
      <c r="I25" s="87" t="str">
        <f>IF(ISNUMBER(AVERAGE('Questionnaire responses'!I45,'Questionnaire responses'!I46)),AVERAGE('Questionnaire responses'!I45,'Questionnaire responses'!I46),"-")</f>
        <v>-</v>
      </c>
      <c r="J25" s="87" t="str">
        <f>IF(ISNUMBER(AVERAGE('Questionnaire responses'!J45,'Questionnaire responses'!J46)),AVERAGE('Questionnaire responses'!J45,'Questionnaire responses'!J46),"-")</f>
        <v>-</v>
      </c>
      <c r="K25" s="87" t="str">
        <f>IF(ISNUMBER(AVERAGE('Questionnaire responses'!K45,'Questionnaire responses'!K46)),AVERAGE('Questionnaire responses'!K45,'Questionnaire responses'!K46),"-")</f>
        <v>-</v>
      </c>
      <c r="L25" s="87" t="str">
        <f>IF(ISNUMBER(AVERAGE('Questionnaire responses'!L45,'Questionnaire responses'!L46)),AVERAGE('Questionnaire responses'!L45,'Questionnaire responses'!L46),"-")</f>
        <v>-</v>
      </c>
      <c r="M25" s="90"/>
      <c r="N25" s="87" t="str">
        <f>IF(ISNUMBER(AVERAGE('Questionnaire responses'!N45,'Questionnaire responses'!N46)),AVERAGE('Questionnaire responses'!N45,'Questionnaire responses'!N46),"-")</f>
        <v>-</v>
      </c>
      <c r="O25" s="87" t="str">
        <f>IF(ISNUMBER(AVERAGE('Questionnaire responses'!O45,'Questionnaire responses'!O46)),AVERAGE('Questionnaire responses'!O45,'Questionnaire responses'!O46),"-")</f>
        <v>-</v>
      </c>
      <c r="P25" s="87" t="str">
        <f>IF(ISNUMBER(AVERAGE('Questionnaire responses'!P45,'Questionnaire responses'!P46)),AVERAGE('Questionnaire responses'!P45,'Questionnaire responses'!P46),"-")</f>
        <v>-</v>
      </c>
      <c r="Q25" s="87" t="str">
        <f>IF(ISNUMBER(AVERAGE('Questionnaire responses'!Q45,'Questionnaire responses'!Q46)),AVERAGE('Questionnaire responses'!Q45,'Questionnaire responses'!Q46),"-")</f>
        <v>-</v>
      </c>
      <c r="R25" s="87" t="str">
        <f>IF(ISNUMBER(AVERAGE('Questionnaire responses'!R45,'Questionnaire responses'!R46)),AVERAGE('Questionnaire responses'!R45,'Questionnaire responses'!R46),"-")</f>
        <v>-</v>
      </c>
      <c r="S25" s="46"/>
      <c r="T25" s="87" t="str">
        <f>IF(ISNUMBER(AVERAGE('Questionnaire responses'!T45,'Questionnaire responses'!T46)),AVERAGE('Questionnaire responses'!T45,'Questionnaire responses'!T46),"-")</f>
        <v>-</v>
      </c>
      <c r="U25" s="87" t="str">
        <f>IF(ISNUMBER(AVERAGE('Questionnaire responses'!U45,'Questionnaire responses'!U46)),AVERAGE('Questionnaire responses'!U45,'Questionnaire responses'!U46),"-")</f>
        <v>-</v>
      </c>
      <c r="V25" s="87" t="str">
        <f>IF(ISNUMBER(AVERAGE('Questionnaire responses'!V45,'Questionnaire responses'!V46)),AVERAGE('Questionnaire responses'!V45,'Questionnaire responses'!V46),"-")</f>
        <v>-</v>
      </c>
      <c r="W25" s="87" t="str">
        <f>IF(ISNUMBER(AVERAGE('Questionnaire responses'!W45,'Questionnaire responses'!W46)),AVERAGE('Questionnaire responses'!W45,'Questionnaire responses'!W46),"-")</f>
        <v>-</v>
      </c>
      <c r="X25" s="87" t="str">
        <f>IF(ISNUMBER(AVERAGE('Questionnaire responses'!X45,'Questionnaire responses'!X46)),AVERAGE('Questionnaire responses'!X45,'Questionnaire responses'!X46),"-")</f>
        <v>-</v>
      </c>
      <c r="Y25" s="46"/>
      <c r="Z25" s="87" t="str">
        <f>IF(ISNUMBER(AVERAGE('Questionnaire responses'!Z45,'Questionnaire responses'!Z46)),AVERAGE('Questionnaire responses'!Z45,'Questionnaire responses'!Z46),"-")</f>
        <v>-</v>
      </c>
      <c r="AA25" s="87" t="str">
        <f>IF(ISNUMBER(AVERAGE('Questionnaire responses'!AA45,'Questionnaire responses'!AA46)),AVERAGE('Questionnaire responses'!AA45,'Questionnaire responses'!AA46),"-")</f>
        <v>-</v>
      </c>
      <c r="AB25" s="87" t="str">
        <f>IF(ISNUMBER(AVERAGE('Questionnaire responses'!AB45,'Questionnaire responses'!AB46)),AVERAGE('Questionnaire responses'!AB45,'Questionnaire responses'!AB46),"-")</f>
        <v>-</v>
      </c>
      <c r="AC25" s="87" t="str">
        <f>IF(ISNUMBER(AVERAGE('Questionnaire responses'!AC45,'Questionnaire responses'!AC46)),AVERAGE('Questionnaire responses'!AC45,'Questionnaire responses'!AC46),"-")</f>
        <v>-</v>
      </c>
      <c r="AD25" s="87" t="str">
        <f>IF(ISNUMBER(AVERAGE('Questionnaire responses'!AD45,'Questionnaire responses'!AD46)),AVERAGE('Questionnaire responses'!AD45,'Questionnaire responses'!AD46),"-")</f>
        <v>-</v>
      </c>
      <c r="AE25" s="90"/>
      <c r="AF25" s="87" t="str">
        <f>IF(ISNUMBER(AVERAGE('Questionnaire responses'!AF45,'Questionnaire responses'!AF46)),AVERAGE('Questionnaire responses'!AF45,'Questionnaire responses'!AF46),"-")</f>
        <v>-</v>
      </c>
      <c r="AG25" s="87" t="str">
        <f>IF(ISNUMBER(AVERAGE('Questionnaire responses'!AG45,'Questionnaire responses'!AG46)),AVERAGE('Questionnaire responses'!AG45,'Questionnaire responses'!AG46),"-")</f>
        <v>-</v>
      </c>
      <c r="AH25" s="87" t="str">
        <f>IF(ISNUMBER(AVERAGE('Questionnaire responses'!AH45,'Questionnaire responses'!AH46)),AVERAGE('Questionnaire responses'!AH45,'Questionnaire responses'!AH46),"-")</f>
        <v>-</v>
      </c>
      <c r="AI25" s="87" t="str">
        <f>IF(ISNUMBER(AVERAGE('Questionnaire responses'!AI45,'Questionnaire responses'!AI46)),AVERAGE('Questionnaire responses'!AI45,'Questionnaire responses'!AI46),"-")</f>
        <v>-</v>
      </c>
      <c r="AJ25" s="87" t="str">
        <f>IF(ISNUMBER(AVERAGE('Questionnaire responses'!AJ45,'Questionnaire responses'!AJ46)),AVERAGE('Questionnaire responses'!AJ45,'Questionnaire responses'!AJ46),"-")</f>
        <v>-</v>
      </c>
      <c r="AK25" s="89"/>
      <c r="AL25" s="87" t="str">
        <f>IF(ISNUMBER(AVERAGE('Questionnaire responses'!AL45,'Questionnaire responses'!AL46)),AVERAGE('Questionnaire responses'!AL45,'Questionnaire responses'!AL46),"-")</f>
        <v>-</v>
      </c>
      <c r="AM25" s="87" t="str">
        <f>IF(ISNUMBER(AVERAGE('Questionnaire responses'!AM45,'Questionnaire responses'!AM46)),AVERAGE('Questionnaire responses'!AM45,'Questionnaire responses'!AM46),"-")</f>
        <v>-</v>
      </c>
      <c r="AN25" s="87" t="str">
        <f>IF(ISNUMBER(AVERAGE('Questionnaire responses'!AN45,'Questionnaire responses'!AN46)),AVERAGE('Questionnaire responses'!AN45,'Questionnaire responses'!AN46),"-")</f>
        <v>-</v>
      </c>
      <c r="AO25" s="87" t="str">
        <f>IF(ISNUMBER(AVERAGE('Questionnaire responses'!AO45,'Questionnaire responses'!AO46)),AVERAGE('Questionnaire responses'!AO45,'Questionnaire responses'!AO46),"-")</f>
        <v>-</v>
      </c>
      <c r="AP25" s="87" t="str">
        <f>IF(ISNUMBER(AVERAGE('Questionnaire responses'!AP45,'Questionnaire responses'!AP46)),AVERAGE('Questionnaire responses'!AP45,'Questionnaire responses'!AP46),"-")</f>
        <v>-</v>
      </c>
      <c r="AQ25" s="89"/>
      <c r="AR25" s="87" t="str">
        <f>IF(ISNUMBER(AVERAGE('Questionnaire responses'!AR45,'Questionnaire responses'!AR46)),AVERAGE('Questionnaire responses'!AR45,'Questionnaire responses'!AR46),"-")</f>
        <v>-</v>
      </c>
      <c r="AS25" s="87" t="str">
        <f>IF(ISNUMBER(AVERAGE('Questionnaire responses'!AS45,'Questionnaire responses'!AS46)),AVERAGE('Questionnaire responses'!AS45,'Questionnaire responses'!AS46),"-")</f>
        <v>-</v>
      </c>
      <c r="AT25" s="87" t="str">
        <f>IF(ISNUMBER(AVERAGE('Questionnaire responses'!AT45,'Questionnaire responses'!AT46)),AVERAGE('Questionnaire responses'!AT45,'Questionnaire responses'!AT46),"-")</f>
        <v>-</v>
      </c>
      <c r="AU25" s="87" t="str">
        <f>IF(ISNUMBER(AVERAGE('Questionnaire responses'!AU45,'Questionnaire responses'!AU46)),AVERAGE('Questionnaire responses'!AU45,'Questionnaire responses'!AU46),"-")</f>
        <v>-</v>
      </c>
      <c r="AV25" s="87" t="str">
        <f>IF(ISNUMBER(AVERAGE('Questionnaire responses'!AV45,'Questionnaire responses'!AV46)),AVERAGE('Questionnaire responses'!AV45,'Questionnaire responses'!AV46),"-")</f>
        <v>-</v>
      </c>
      <c r="AW25" s="46"/>
      <c r="AX25" s="87" t="str">
        <f>IF(ISNUMBER(AVERAGE('Questionnaire responses'!AX45,'Questionnaire responses'!AX46)),AVERAGE('Questionnaire responses'!AX45,'Questionnaire responses'!AX46),"-")</f>
        <v>-</v>
      </c>
      <c r="AY25" s="87" t="str">
        <f>IF(ISNUMBER(AVERAGE('Questionnaire responses'!AY45,'Questionnaire responses'!AY46)),AVERAGE('Questionnaire responses'!AY45,'Questionnaire responses'!AY46),"-")</f>
        <v>-</v>
      </c>
      <c r="AZ25" s="87" t="str">
        <f>IF(ISNUMBER(AVERAGE('Questionnaire responses'!AZ45,'Questionnaire responses'!AZ46)),AVERAGE('Questionnaire responses'!AZ45,'Questionnaire responses'!AZ46),"-")</f>
        <v>-</v>
      </c>
      <c r="BA25" s="87" t="str">
        <f>IF(ISNUMBER(AVERAGE('Questionnaire responses'!BA45,'Questionnaire responses'!BA46)),AVERAGE('Questionnaire responses'!BA45,'Questionnaire responses'!BA46),"-")</f>
        <v>-</v>
      </c>
      <c r="BB25" s="87" t="str">
        <f>IF(ISNUMBER(AVERAGE('Questionnaire responses'!BB45,'Questionnaire responses'!BB46)),AVERAGE('Questionnaire responses'!BB45,'Questionnaire responses'!BB46),"-")</f>
        <v>-</v>
      </c>
      <c r="BC25" s="46"/>
      <c r="BD25" s="87" t="str">
        <f>IF(ISNUMBER(AVERAGE('Questionnaire responses'!BD45,'Questionnaire responses'!BD46)),AVERAGE('Questionnaire responses'!BD45,'Questionnaire responses'!BD46),"-")</f>
        <v>-</v>
      </c>
      <c r="BE25" s="87" t="str">
        <f>IF(ISNUMBER(AVERAGE('Questionnaire responses'!BE45,'Questionnaire responses'!BE46)),AVERAGE('Questionnaire responses'!BE45,'Questionnaire responses'!BE46),"-")</f>
        <v>-</v>
      </c>
      <c r="BF25" s="87" t="str">
        <f>IF(ISNUMBER(AVERAGE('Questionnaire responses'!BF45,'Questionnaire responses'!BF46)),AVERAGE('Questionnaire responses'!BF45,'Questionnaire responses'!BF46),"-")</f>
        <v>-</v>
      </c>
      <c r="BG25" s="87" t="str">
        <f>IF(ISNUMBER(AVERAGE('Questionnaire responses'!BG45,'Questionnaire responses'!BG46)),AVERAGE('Questionnaire responses'!BG45,'Questionnaire responses'!BG46),"-")</f>
        <v>-</v>
      </c>
      <c r="BH25" s="87" t="str">
        <f>IF(ISNUMBER(AVERAGE('Questionnaire responses'!BH45,'Questionnaire responses'!BH46)),AVERAGE('Questionnaire responses'!BH45,'Questionnaire responses'!BH46),"-")</f>
        <v>-</v>
      </c>
      <c r="BI25" s="48"/>
      <c r="BJ25" s="87" t="str">
        <f>IF(ISNUMBER(AVERAGE('Questionnaire responses'!BJ45,'Questionnaire responses'!BJ46)),AVERAGE('Questionnaire responses'!BJ45,'Questionnaire responses'!BJ46),"-")</f>
        <v>-</v>
      </c>
      <c r="BK25" s="87" t="str">
        <f>IF(ISNUMBER(AVERAGE('Questionnaire responses'!BK45,'Questionnaire responses'!BK46)),AVERAGE('Questionnaire responses'!BK45,'Questionnaire responses'!BK46),"-")</f>
        <v>-</v>
      </c>
      <c r="BL25" s="87" t="str">
        <f>IF(ISNUMBER(AVERAGE('Questionnaire responses'!BL45,'Questionnaire responses'!BL46)),AVERAGE('Questionnaire responses'!BL45,'Questionnaire responses'!BL46),"-")</f>
        <v>-</v>
      </c>
      <c r="BM25" s="87" t="str">
        <f>IF(ISNUMBER(AVERAGE('Questionnaire responses'!BM45,'Questionnaire responses'!BM46)),AVERAGE('Questionnaire responses'!BM45,'Questionnaire responses'!BM46),"-")</f>
        <v>-</v>
      </c>
      <c r="BN25" s="87" t="str">
        <f>IF(ISNUMBER(AVERAGE('Questionnaire responses'!BN45,'Questionnaire responses'!BN46)),AVERAGE('Questionnaire responses'!BN45,'Questionnaire responses'!BN46),"-")</f>
        <v>-</v>
      </c>
      <c r="BO25" s="79"/>
      <c r="BP25" s="106"/>
      <c r="BQ25" s="107"/>
    </row>
    <row r="26" spans="1:69" ht="15.75" customHeight="1" x14ac:dyDescent="0.4">
      <c r="A26" s="92" t="s">
        <v>40</v>
      </c>
      <c r="B26" s="87" t="str">
        <f>IF(ISNUMBER(AVERAGE('Questionnaire responses'!B47,'Questionnaire responses'!B48)),AVERAGE('Questionnaire responses'!B47,'Questionnaire responses'!B48),"-")</f>
        <v>-</v>
      </c>
      <c r="C26" s="87" t="str">
        <f>IF(ISNUMBER(AVERAGE('Questionnaire responses'!C47,'Questionnaire responses'!C48)),AVERAGE('Questionnaire responses'!C47,'Questionnaire responses'!C48),"-")</f>
        <v>-</v>
      </c>
      <c r="D26" s="87" t="str">
        <f>IF(ISNUMBER(AVERAGE('Questionnaire responses'!D47,'Questionnaire responses'!D48)),AVERAGE('Questionnaire responses'!D47,'Questionnaire responses'!D48),"-")</f>
        <v>-</v>
      </c>
      <c r="E26" s="87" t="str">
        <f>IF(ISNUMBER(AVERAGE('Questionnaire responses'!E47,'Questionnaire responses'!E48)),AVERAGE('Questionnaire responses'!E47,'Questionnaire responses'!E48),"-")</f>
        <v>-</v>
      </c>
      <c r="F26" s="87" t="str">
        <f>IF(ISNUMBER(AVERAGE('Questionnaire responses'!F47,'Questionnaire responses'!F48)),AVERAGE('Questionnaire responses'!F47,'Questionnaire responses'!F48),"-")</f>
        <v>-</v>
      </c>
      <c r="G26" s="87"/>
      <c r="H26" s="87" t="str">
        <f>IF(ISNUMBER(AVERAGE('Questionnaire responses'!H47,'Questionnaire responses'!H48)),AVERAGE('Questionnaire responses'!H47,'Questionnaire responses'!H48),"-")</f>
        <v>-</v>
      </c>
      <c r="I26" s="87" t="str">
        <f>IF(ISNUMBER(AVERAGE('Questionnaire responses'!I47,'Questionnaire responses'!I48)),AVERAGE('Questionnaire responses'!I47,'Questionnaire responses'!I48),"-")</f>
        <v>-</v>
      </c>
      <c r="J26" s="87" t="str">
        <f>IF(ISNUMBER(AVERAGE('Questionnaire responses'!J47,'Questionnaire responses'!J48)),AVERAGE('Questionnaire responses'!J47,'Questionnaire responses'!J48),"-")</f>
        <v>-</v>
      </c>
      <c r="K26" s="87" t="str">
        <f>IF(ISNUMBER(AVERAGE('Questionnaire responses'!K47,'Questionnaire responses'!K48)),AVERAGE('Questionnaire responses'!K47,'Questionnaire responses'!K48),"-")</f>
        <v>-</v>
      </c>
      <c r="L26" s="87" t="str">
        <f>IF(ISNUMBER(AVERAGE('Questionnaire responses'!L47,'Questionnaire responses'!L48)),AVERAGE('Questionnaire responses'!L47,'Questionnaire responses'!L48),"-")</f>
        <v>-</v>
      </c>
      <c r="M26" s="90"/>
      <c r="N26" s="87" t="str">
        <f>IF(ISNUMBER(AVERAGE('Questionnaire responses'!N47,'Questionnaire responses'!N48)),AVERAGE('Questionnaire responses'!N47,'Questionnaire responses'!N48),"-")</f>
        <v>-</v>
      </c>
      <c r="O26" s="87" t="str">
        <f>IF(ISNUMBER(AVERAGE('Questionnaire responses'!O47,'Questionnaire responses'!O48)),AVERAGE('Questionnaire responses'!O47,'Questionnaire responses'!O48),"-")</f>
        <v>-</v>
      </c>
      <c r="P26" s="87" t="str">
        <f>IF(ISNUMBER(AVERAGE('Questionnaire responses'!P47,'Questionnaire responses'!P48)),AVERAGE('Questionnaire responses'!P47,'Questionnaire responses'!P48),"-")</f>
        <v>-</v>
      </c>
      <c r="Q26" s="87" t="str">
        <f>IF(ISNUMBER(AVERAGE('Questionnaire responses'!Q47,'Questionnaire responses'!Q48)),AVERAGE('Questionnaire responses'!Q47,'Questionnaire responses'!Q48),"-")</f>
        <v>-</v>
      </c>
      <c r="R26" s="87" t="str">
        <f>IF(ISNUMBER(AVERAGE('Questionnaire responses'!R47,'Questionnaire responses'!R48)),AVERAGE('Questionnaire responses'!R47,'Questionnaire responses'!R48),"-")</f>
        <v>-</v>
      </c>
      <c r="S26" s="46"/>
      <c r="T26" s="87" t="str">
        <f>IF(ISNUMBER(AVERAGE('Questionnaire responses'!T47,'Questionnaire responses'!T48)),AVERAGE('Questionnaire responses'!T47,'Questionnaire responses'!T48),"-")</f>
        <v>-</v>
      </c>
      <c r="U26" s="87" t="str">
        <f>IF(ISNUMBER(AVERAGE('Questionnaire responses'!U47,'Questionnaire responses'!U48)),AVERAGE('Questionnaire responses'!U47,'Questionnaire responses'!U48),"-")</f>
        <v>-</v>
      </c>
      <c r="V26" s="87" t="str">
        <f>IF(ISNUMBER(AVERAGE('Questionnaire responses'!V47,'Questionnaire responses'!V48)),AVERAGE('Questionnaire responses'!V47,'Questionnaire responses'!V48),"-")</f>
        <v>-</v>
      </c>
      <c r="W26" s="87" t="str">
        <f>IF(ISNUMBER(AVERAGE('Questionnaire responses'!W47,'Questionnaire responses'!W48)),AVERAGE('Questionnaire responses'!W47,'Questionnaire responses'!W48),"-")</f>
        <v>-</v>
      </c>
      <c r="X26" s="87" t="str">
        <f>IF(ISNUMBER(AVERAGE('Questionnaire responses'!X47,'Questionnaire responses'!X48)),AVERAGE('Questionnaire responses'!X47,'Questionnaire responses'!X48),"-")</f>
        <v>-</v>
      </c>
      <c r="Y26" s="46"/>
      <c r="Z26" s="87" t="str">
        <f>IF(ISNUMBER(AVERAGE('Questionnaire responses'!Z47,'Questionnaire responses'!Z48)),AVERAGE('Questionnaire responses'!Z47,'Questionnaire responses'!Z48),"-")</f>
        <v>-</v>
      </c>
      <c r="AA26" s="87" t="str">
        <f>IF(ISNUMBER(AVERAGE('Questionnaire responses'!AA47,'Questionnaire responses'!AA48)),AVERAGE('Questionnaire responses'!AA47,'Questionnaire responses'!AA48),"-")</f>
        <v>-</v>
      </c>
      <c r="AB26" s="87" t="str">
        <f>IF(ISNUMBER(AVERAGE('Questionnaire responses'!AB47,'Questionnaire responses'!AB48)),AVERAGE('Questionnaire responses'!AB47,'Questionnaire responses'!AB48),"-")</f>
        <v>-</v>
      </c>
      <c r="AC26" s="87" t="str">
        <f>IF(ISNUMBER(AVERAGE('Questionnaire responses'!AC47,'Questionnaire responses'!AC48)),AVERAGE('Questionnaire responses'!AC47,'Questionnaire responses'!AC48),"-")</f>
        <v>-</v>
      </c>
      <c r="AD26" s="87" t="str">
        <f>IF(ISNUMBER(AVERAGE('Questionnaire responses'!AD47,'Questionnaire responses'!AD48)),AVERAGE('Questionnaire responses'!AD47,'Questionnaire responses'!AD48),"-")</f>
        <v>-</v>
      </c>
      <c r="AE26" s="90"/>
      <c r="AF26" s="87" t="str">
        <f>IF(ISNUMBER(AVERAGE('Questionnaire responses'!AF47,'Questionnaire responses'!AF48)),AVERAGE('Questionnaire responses'!AF47,'Questionnaire responses'!AF48),"-")</f>
        <v>-</v>
      </c>
      <c r="AG26" s="87" t="str">
        <f>IF(ISNUMBER(AVERAGE('Questionnaire responses'!AG47,'Questionnaire responses'!AG48)),AVERAGE('Questionnaire responses'!AG47,'Questionnaire responses'!AG48),"-")</f>
        <v>-</v>
      </c>
      <c r="AH26" s="87" t="str">
        <f>IF(ISNUMBER(AVERAGE('Questionnaire responses'!AH47,'Questionnaire responses'!AH48)),AVERAGE('Questionnaire responses'!AH47,'Questionnaire responses'!AH48),"-")</f>
        <v>-</v>
      </c>
      <c r="AI26" s="87" t="str">
        <f>IF(ISNUMBER(AVERAGE('Questionnaire responses'!AI47,'Questionnaire responses'!AI48)),AVERAGE('Questionnaire responses'!AI47,'Questionnaire responses'!AI48),"-")</f>
        <v>-</v>
      </c>
      <c r="AJ26" s="87" t="str">
        <f>IF(ISNUMBER(AVERAGE('Questionnaire responses'!AJ47,'Questionnaire responses'!AJ48)),AVERAGE('Questionnaire responses'!AJ47,'Questionnaire responses'!AJ48),"-")</f>
        <v>-</v>
      </c>
      <c r="AK26" s="89"/>
      <c r="AL26" s="87" t="str">
        <f>IF(ISNUMBER(AVERAGE('Questionnaire responses'!AL47,'Questionnaire responses'!AL48)),AVERAGE('Questionnaire responses'!AL47,'Questionnaire responses'!AL48),"-")</f>
        <v>-</v>
      </c>
      <c r="AM26" s="87" t="str">
        <f>IF(ISNUMBER(AVERAGE('Questionnaire responses'!AM47,'Questionnaire responses'!AM48)),AVERAGE('Questionnaire responses'!AM47,'Questionnaire responses'!AM48),"-")</f>
        <v>-</v>
      </c>
      <c r="AN26" s="87" t="str">
        <f>IF(ISNUMBER(AVERAGE('Questionnaire responses'!AN47,'Questionnaire responses'!AN48)),AVERAGE('Questionnaire responses'!AN47,'Questionnaire responses'!AN48),"-")</f>
        <v>-</v>
      </c>
      <c r="AO26" s="87" t="str">
        <f>IF(ISNUMBER(AVERAGE('Questionnaire responses'!AO47,'Questionnaire responses'!AO48)),AVERAGE('Questionnaire responses'!AO47,'Questionnaire responses'!AO48),"-")</f>
        <v>-</v>
      </c>
      <c r="AP26" s="87" t="str">
        <f>IF(ISNUMBER(AVERAGE('Questionnaire responses'!AP47,'Questionnaire responses'!AP48)),AVERAGE('Questionnaire responses'!AP47,'Questionnaire responses'!AP48),"-")</f>
        <v>-</v>
      </c>
      <c r="AQ26" s="89"/>
      <c r="AR26" s="87" t="str">
        <f>IF(ISNUMBER(AVERAGE('Questionnaire responses'!AR47,'Questionnaire responses'!AR48)),AVERAGE('Questionnaire responses'!AR47,'Questionnaire responses'!AR48),"-")</f>
        <v>-</v>
      </c>
      <c r="AS26" s="87" t="str">
        <f>IF(ISNUMBER(AVERAGE('Questionnaire responses'!AS47,'Questionnaire responses'!AS48)),AVERAGE('Questionnaire responses'!AS47,'Questionnaire responses'!AS48),"-")</f>
        <v>-</v>
      </c>
      <c r="AT26" s="87" t="str">
        <f>IF(ISNUMBER(AVERAGE('Questionnaire responses'!AT47,'Questionnaire responses'!AT48)),AVERAGE('Questionnaire responses'!AT47,'Questionnaire responses'!AT48),"-")</f>
        <v>-</v>
      </c>
      <c r="AU26" s="87" t="str">
        <f>IF(ISNUMBER(AVERAGE('Questionnaire responses'!AU47,'Questionnaire responses'!AU48)),AVERAGE('Questionnaire responses'!AU47,'Questionnaire responses'!AU48),"-")</f>
        <v>-</v>
      </c>
      <c r="AV26" s="87" t="str">
        <f>IF(ISNUMBER(AVERAGE('Questionnaire responses'!AV47,'Questionnaire responses'!AV48)),AVERAGE('Questionnaire responses'!AV47,'Questionnaire responses'!AV48),"-")</f>
        <v>-</v>
      </c>
      <c r="AW26" s="46"/>
      <c r="AX26" s="87" t="str">
        <f>IF(ISNUMBER(AVERAGE('Questionnaire responses'!AX47,'Questionnaire responses'!AX48)),AVERAGE('Questionnaire responses'!AX47,'Questionnaire responses'!AX48),"-")</f>
        <v>-</v>
      </c>
      <c r="AY26" s="87" t="str">
        <f>IF(ISNUMBER(AVERAGE('Questionnaire responses'!AY47,'Questionnaire responses'!AY48)),AVERAGE('Questionnaire responses'!AY47,'Questionnaire responses'!AY48),"-")</f>
        <v>-</v>
      </c>
      <c r="AZ26" s="87" t="str">
        <f>IF(ISNUMBER(AVERAGE('Questionnaire responses'!AZ47,'Questionnaire responses'!AZ48)),AVERAGE('Questionnaire responses'!AZ47,'Questionnaire responses'!AZ48),"-")</f>
        <v>-</v>
      </c>
      <c r="BA26" s="87" t="str">
        <f>IF(ISNUMBER(AVERAGE('Questionnaire responses'!BA47,'Questionnaire responses'!BA48)),AVERAGE('Questionnaire responses'!BA47,'Questionnaire responses'!BA48),"-")</f>
        <v>-</v>
      </c>
      <c r="BB26" s="87" t="str">
        <f>IF(ISNUMBER(AVERAGE('Questionnaire responses'!BB47,'Questionnaire responses'!BB48)),AVERAGE('Questionnaire responses'!BB47,'Questionnaire responses'!BB48),"-")</f>
        <v>-</v>
      </c>
      <c r="BC26" s="46"/>
      <c r="BD26" s="87" t="str">
        <f>IF(ISNUMBER(AVERAGE('Questionnaire responses'!BD47,'Questionnaire responses'!BD48)),AVERAGE('Questionnaire responses'!BD47,'Questionnaire responses'!BD48),"-")</f>
        <v>-</v>
      </c>
      <c r="BE26" s="87" t="str">
        <f>IF(ISNUMBER(AVERAGE('Questionnaire responses'!BE47,'Questionnaire responses'!BE48)),AVERAGE('Questionnaire responses'!BE47,'Questionnaire responses'!BE48),"-")</f>
        <v>-</v>
      </c>
      <c r="BF26" s="87" t="str">
        <f>IF(ISNUMBER(AVERAGE('Questionnaire responses'!BF47,'Questionnaire responses'!BF48)),AVERAGE('Questionnaire responses'!BF47,'Questionnaire responses'!BF48),"-")</f>
        <v>-</v>
      </c>
      <c r="BG26" s="87" t="str">
        <f>IF(ISNUMBER(AVERAGE('Questionnaire responses'!BG47,'Questionnaire responses'!BG48)),AVERAGE('Questionnaire responses'!BG47,'Questionnaire responses'!BG48),"-")</f>
        <v>-</v>
      </c>
      <c r="BH26" s="87" t="str">
        <f>IF(ISNUMBER(AVERAGE('Questionnaire responses'!BH47,'Questionnaire responses'!BH48)),AVERAGE('Questionnaire responses'!BH47,'Questionnaire responses'!BH48),"-")</f>
        <v>-</v>
      </c>
      <c r="BI26" s="46"/>
      <c r="BJ26" s="87" t="str">
        <f>IF(ISNUMBER(AVERAGE('Questionnaire responses'!BJ47,'Questionnaire responses'!BJ48)),AVERAGE('Questionnaire responses'!BJ47,'Questionnaire responses'!BJ48),"-")</f>
        <v>-</v>
      </c>
      <c r="BK26" s="87" t="str">
        <f>IF(ISNUMBER(AVERAGE('Questionnaire responses'!BK47,'Questionnaire responses'!BK48)),AVERAGE('Questionnaire responses'!BK47,'Questionnaire responses'!BK48),"-")</f>
        <v>-</v>
      </c>
      <c r="BL26" s="87" t="str">
        <f>IF(ISNUMBER(AVERAGE('Questionnaire responses'!BL47,'Questionnaire responses'!BL48)),AVERAGE('Questionnaire responses'!BL47,'Questionnaire responses'!BL48),"-")</f>
        <v>-</v>
      </c>
      <c r="BM26" s="87" t="str">
        <f>IF(ISNUMBER(AVERAGE('Questionnaire responses'!BM47,'Questionnaire responses'!BM48)),AVERAGE('Questionnaire responses'!BM47,'Questionnaire responses'!BM48),"-")</f>
        <v>-</v>
      </c>
      <c r="BN26" s="87" t="str">
        <f>IF(ISNUMBER(AVERAGE('Questionnaire responses'!BN47,'Questionnaire responses'!BN48)),AVERAGE('Questionnaire responses'!BN47,'Questionnaire responses'!BN48),"-")</f>
        <v>-</v>
      </c>
      <c r="BO26" s="79"/>
      <c r="BP26" s="106"/>
      <c r="BQ26" s="107"/>
    </row>
    <row r="27" spans="1:69" ht="15.75" customHeight="1" x14ac:dyDescent="0.4">
      <c r="A27" s="92" t="s">
        <v>41</v>
      </c>
      <c r="B27" s="87" t="str">
        <f>IF(ISNUMBER(AVERAGE('Questionnaire responses'!B49,'Questionnaire responses'!B50)),AVERAGE('Questionnaire responses'!B49,'Questionnaire responses'!B50),"-")</f>
        <v>-</v>
      </c>
      <c r="C27" s="87" t="str">
        <f>IF(ISNUMBER(AVERAGE('Questionnaire responses'!C49,'Questionnaire responses'!C50)),AVERAGE('Questionnaire responses'!C49,'Questionnaire responses'!C50),"-")</f>
        <v>-</v>
      </c>
      <c r="D27" s="87" t="str">
        <f>IF(ISNUMBER(AVERAGE('Questionnaire responses'!D49,'Questionnaire responses'!D50)),AVERAGE('Questionnaire responses'!D49,'Questionnaire responses'!D50),"-")</f>
        <v>-</v>
      </c>
      <c r="E27" s="87" t="str">
        <f>IF(ISNUMBER(AVERAGE('Questionnaire responses'!E49,'Questionnaire responses'!E50)),AVERAGE('Questionnaire responses'!E49,'Questionnaire responses'!E50),"-")</f>
        <v>-</v>
      </c>
      <c r="F27" s="87" t="str">
        <f>IF(ISNUMBER(AVERAGE('Questionnaire responses'!F49,'Questionnaire responses'!F50)),AVERAGE('Questionnaire responses'!F49,'Questionnaire responses'!F50),"-")</f>
        <v>-</v>
      </c>
      <c r="G27" s="87"/>
      <c r="H27" s="87" t="str">
        <f>IF(ISNUMBER(AVERAGE('Questionnaire responses'!H49,'Questionnaire responses'!H50)),AVERAGE('Questionnaire responses'!H49,'Questionnaire responses'!H50),"-")</f>
        <v>-</v>
      </c>
      <c r="I27" s="87" t="str">
        <f>IF(ISNUMBER(AVERAGE('Questionnaire responses'!I49,'Questionnaire responses'!I50)),AVERAGE('Questionnaire responses'!I49,'Questionnaire responses'!I50),"-")</f>
        <v>-</v>
      </c>
      <c r="J27" s="87" t="str">
        <f>IF(ISNUMBER(AVERAGE('Questionnaire responses'!J49,'Questionnaire responses'!J50)),AVERAGE('Questionnaire responses'!J49,'Questionnaire responses'!J50),"-")</f>
        <v>-</v>
      </c>
      <c r="K27" s="87" t="str">
        <f>IF(ISNUMBER(AVERAGE('Questionnaire responses'!K49,'Questionnaire responses'!K50)),AVERAGE('Questionnaire responses'!K49,'Questionnaire responses'!K50),"-")</f>
        <v>-</v>
      </c>
      <c r="L27" s="87" t="str">
        <f>IF(ISNUMBER(AVERAGE('Questionnaire responses'!L49,'Questionnaire responses'!L50)),AVERAGE('Questionnaire responses'!L49,'Questionnaire responses'!L50),"-")</f>
        <v>-</v>
      </c>
      <c r="M27" s="90"/>
      <c r="N27" s="87" t="str">
        <f>IF(ISNUMBER(AVERAGE('Questionnaire responses'!N49,'Questionnaire responses'!N50)),AVERAGE('Questionnaire responses'!N49,'Questionnaire responses'!N50),"-")</f>
        <v>-</v>
      </c>
      <c r="O27" s="87" t="str">
        <f>IF(ISNUMBER(AVERAGE('Questionnaire responses'!O49,'Questionnaire responses'!O50)),AVERAGE('Questionnaire responses'!O49,'Questionnaire responses'!O50),"-")</f>
        <v>-</v>
      </c>
      <c r="P27" s="87" t="str">
        <f>IF(ISNUMBER(AVERAGE('Questionnaire responses'!P49,'Questionnaire responses'!P50)),AVERAGE('Questionnaire responses'!P49,'Questionnaire responses'!P50),"-")</f>
        <v>-</v>
      </c>
      <c r="Q27" s="87" t="str">
        <f>IF(ISNUMBER(AVERAGE('Questionnaire responses'!Q49,'Questionnaire responses'!Q50)),AVERAGE('Questionnaire responses'!Q49,'Questionnaire responses'!Q50),"-")</f>
        <v>-</v>
      </c>
      <c r="R27" s="87" t="str">
        <f>IF(ISNUMBER(AVERAGE('Questionnaire responses'!R49,'Questionnaire responses'!R50)),AVERAGE('Questionnaire responses'!R49,'Questionnaire responses'!R50),"-")</f>
        <v>-</v>
      </c>
      <c r="S27" s="46"/>
      <c r="T27" s="87" t="str">
        <f>IF(ISNUMBER(AVERAGE('Questionnaire responses'!T49,'Questionnaire responses'!T50)),AVERAGE('Questionnaire responses'!T49,'Questionnaire responses'!T50),"-")</f>
        <v>-</v>
      </c>
      <c r="U27" s="87" t="str">
        <f>IF(ISNUMBER(AVERAGE('Questionnaire responses'!U49,'Questionnaire responses'!U50)),AVERAGE('Questionnaire responses'!U49,'Questionnaire responses'!U50),"-")</f>
        <v>-</v>
      </c>
      <c r="V27" s="87" t="str">
        <f>IF(ISNUMBER(AVERAGE('Questionnaire responses'!V49,'Questionnaire responses'!V50)),AVERAGE('Questionnaire responses'!V49,'Questionnaire responses'!V50),"-")</f>
        <v>-</v>
      </c>
      <c r="W27" s="87" t="str">
        <f>IF(ISNUMBER(AVERAGE('Questionnaire responses'!W49,'Questionnaire responses'!W50)),AVERAGE('Questionnaire responses'!W49,'Questionnaire responses'!W50),"-")</f>
        <v>-</v>
      </c>
      <c r="X27" s="87" t="str">
        <f>IF(ISNUMBER(AVERAGE('Questionnaire responses'!X49,'Questionnaire responses'!X50)),AVERAGE('Questionnaire responses'!X49,'Questionnaire responses'!X50),"-")</f>
        <v>-</v>
      </c>
      <c r="Y27" s="46"/>
      <c r="Z27" s="87" t="str">
        <f>IF(ISNUMBER(AVERAGE('Questionnaire responses'!Z49,'Questionnaire responses'!Z50)),AVERAGE('Questionnaire responses'!Z49,'Questionnaire responses'!Z50),"-")</f>
        <v>-</v>
      </c>
      <c r="AA27" s="87" t="str">
        <f>IF(ISNUMBER(AVERAGE('Questionnaire responses'!AA49,'Questionnaire responses'!AA50)),AVERAGE('Questionnaire responses'!AA49,'Questionnaire responses'!AA50),"-")</f>
        <v>-</v>
      </c>
      <c r="AB27" s="87" t="str">
        <f>IF(ISNUMBER(AVERAGE('Questionnaire responses'!AB49,'Questionnaire responses'!AB50)),AVERAGE('Questionnaire responses'!AB49,'Questionnaire responses'!AB50),"-")</f>
        <v>-</v>
      </c>
      <c r="AC27" s="87" t="str">
        <f>IF(ISNUMBER(AVERAGE('Questionnaire responses'!AC49,'Questionnaire responses'!AC50)),AVERAGE('Questionnaire responses'!AC49,'Questionnaire responses'!AC50),"-")</f>
        <v>-</v>
      </c>
      <c r="AD27" s="87" t="str">
        <f>IF(ISNUMBER(AVERAGE('Questionnaire responses'!AD49,'Questionnaire responses'!AD50)),AVERAGE('Questionnaire responses'!AD49,'Questionnaire responses'!AD50),"-")</f>
        <v>-</v>
      </c>
      <c r="AE27" s="90"/>
      <c r="AF27" s="87" t="str">
        <f>IF(ISNUMBER(AVERAGE('Questionnaire responses'!AF49,'Questionnaire responses'!AF50)),AVERAGE('Questionnaire responses'!AF49,'Questionnaire responses'!AF50),"-")</f>
        <v>-</v>
      </c>
      <c r="AG27" s="87" t="str">
        <f>IF(ISNUMBER(AVERAGE('Questionnaire responses'!AG49,'Questionnaire responses'!AG50)),AVERAGE('Questionnaire responses'!AG49,'Questionnaire responses'!AG50),"-")</f>
        <v>-</v>
      </c>
      <c r="AH27" s="87" t="str">
        <f>IF(ISNUMBER(AVERAGE('Questionnaire responses'!AH49,'Questionnaire responses'!AH50)),AVERAGE('Questionnaire responses'!AH49,'Questionnaire responses'!AH50),"-")</f>
        <v>-</v>
      </c>
      <c r="AI27" s="87" t="str">
        <f>IF(ISNUMBER(AVERAGE('Questionnaire responses'!AI49,'Questionnaire responses'!AI50)),AVERAGE('Questionnaire responses'!AI49,'Questionnaire responses'!AI50),"-")</f>
        <v>-</v>
      </c>
      <c r="AJ27" s="87" t="str">
        <f>IF(ISNUMBER(AVERAGE('Questionnaire responses'!AJ49,'Questionnaire responses'!AJ50)),AVERAGE('Questionnaire responses'!AJ49,'Questionnaire responses'!AJ50),"-")</f>
        <v>-</v>
      </c>
      <c r="AK27" s="89"/>
      <c r="AL27" s="87" t="str">
        <f>IF(ISNUMBER(AVERAGE('Questionnaire responses'!AL49,'Questionnaire responses'!AL50)),AVERAGE('Questionnaire responses'!AL49,'Questionnaire responses'!AL50),"-")</f>
        <v>-</v>
      </c>
      <c r="AM27" s="87" t="str">
        <f>IF(ISNUMBER(AVERAGE('Questionnaire responses'!AM49,'Questionnaire responses'!AM50)),AVERAGE('Questionnaire responses'!AM49,'Questionnaire responses'!AM50),"-")</f>
        <v>-</v>
      </c>
      <c r="AN27" s="87" t="str">
        <f>IF(ISNUMBER(AVERAGE('Questionnaire responses'!AN49,'Questionnaire responses'!AN50)),AVERAGE('Questionnaire responses'!AN49,'Questionnaire responses'!AN50),"-")</f>
        <v>-</v>
      </c>
      <c r="AO27" s="87" t="str">
        <f>IF(ISNUMBER(AVERAGE('Questionnaire responses'!AO49,'Questionnaire responses'!AO50)),AVERAGE('Questionnaire responses'!AO49,'Questionnaire responses'!AO50),"-")</f>
        <v>-</v>
      </c>
      <c r="AP27" s="87" t="str">
        <f>IF(ISNUMBER(AVERAGE('Questionnaire responses'!AP49,'Questionnaire responses'!AP50)),AVERAGE('Questionnaire responses'!AP49,'Questionnaire responses'!AP50),"-")</f>
        <v>-</v>
      </c>
      <c r="AQ27" s="89"/>
      <c r="AR27" s="87" t="str">
        <f>IF(ISNUMBER(AVERAGE('Questionnaire responses'!AR49,'Questionnaire responses'!AR50)),AVERAGE('Questionnaire responses'!AR49,'Questionnaire responses'!AR50),"-")</f>
        <v>-</v>
      </c>
      <c r="AS27" s="87" t="str">
        <f>IF(ISNUMBER(AVERAGE('Questionnaire responses'!AS49,'Questionnaire responses'!AS50)),AVERAGE('Questionnaire responses'!AS49,'Questionnaire responses'!AS50),"-")</f>
        <v>-</v>
      </c>
      <c r="AT27" s="87" t="str">
        <f>IF(ISNUMBER(AVERAGE('Questionnaire responses'!AT49,'Questionnaire responses'!AT50)),AVERAGE('Questionnaire responses'!AT49,'Questionnaire responses'!AT50),"-")</f>
        <v>-</v>
      </c>
      <c r="AU27" s="87" t="str">
        <f>IF(ISNUMBER(AVERAGE('Questionnaire responses'!AU49,'Questionnaire responses'!AU50)),AVERAGE('Questionnaire responses'!AU49,'Questionnaire responses'!AU50),"-")</f>
        <v>-</v>
      </c>
      <c r="AV27" s="87" t="str">
        <f>IF(ISNUMBER(AVERAGE('Questionnaire responses'!AV49,'Questionnaire responses'!AV50)),AVERAGE('Questionnaire responses'!AV49,'Questionnaire responses'!AV50),"-")</f>
        <v>-</v>
      </c>
      <c r="AW27" s="46"/>
      <c r="AX27" s="87" t="str">
        <f>IF(ISNUMBER(AVERAGE('Questionnaire responses'!AX49,'Questionnaire responses'!AX50)),AVERAGE('Questionnaire responses'!AX49,'Questionnaire responses'!AX50),"-")</f>
        <v>-</v>
      </c>
      <c r="AY27" s="87" t="str">
        <f>IF(ISNUMBER(AVERAGE('Questionnaire responses'!AY49,'Questionnaire responses'!AY50)),AVERAGE('Questionnaire responses'!AY49,'Questionnaire responses'!AY50),"-")</f>
        <v>-</v>
      </c>
      <c r="AZ27" s="87" t="str">
        <f>IF(ISNUMBER(AVERAGE('Questionnaire responses'!AZ49,'Questionnaire responses'!AZ50)),AVERAGE('Questionnaire responses'!AZ49,'Questionnaire responses'!AZ50),"-")</f>
        <v>-</v>
      </c>
      <c r="BA27" s="87" t="str">
        <f>IF(ISNUMBER(AVERAGE('Questionnaire responses'!BA49,'Questionnaire responses'!BA50)),AVERAGE('Questionnaire responses'!BA49,'Questionnaire responses'!BA50),"-")</f>
        <v>-</v>
      </c>
      <c r="BB27" s="87" t="str">
        <f>IF(ISNUMBER(AVERAGE('Questionnaire responses'!BB49,'Questionnaire responses'!BB50)),AVERAGE('Questionnaire responses'!BB49,'Questionnaire responses'!BB50),"-")</f>
        <v>-</v>
      </c>
      <c r="BC27" s="46"/>
      <c r="BD27" s="87" t="str">
        <f>IF(ISNUMBER(AVERAGE('Questionnaire responses'!BD49,'Questionnaire responses'!BD50)),AVERAGE('Questionnaire responses'!BD49,'Questionnaire responses'!BD50),"-")</f>
        <v>-</v>
      </c>
      <c r="BE27" s="87" t="str">
        <f>IF(ISNUMBER(AVERAGE('Questionnaire responses'!BE49,'Questionnaire responses'!BE50)),AVERAGE('Questionnaire responses'!BE49,'Questionnaire responses'!BE50),"-")</f>
        <v>-</v>
      </c>
      <c r="BF27" s="87" t="str">
        <f>IF(ISNUMBER(AVERAGE('Questionnaire responses'!BF49,'Questionnaire responses'!BF50)),AVERAGE('Questionnaire responses'!BF49,'Questionnaire responses'!BF50),"-")</f>
        <v>-</v>
      </c>
      <c r="BG27" s="87" t="str">
        <f>IF(ISNUMBER(AVERAGE('Questionnaire responses'!BG49,'Questionnaire responses'!BG50)),AVERAGE('Questionnaire responses'!BG49,'Questionnaire responses'!BG50),"-")</f>
        <v>-</v>
      </c>
      <c r="BH27" s="87" t="str">
        <f>IF(ISNUMBER(AVERAGE('Questionnaire responses'!BH49,'Questionnaire responses'!BH50)),AVERAGE('Questionnaire responses'!BH49,'Questionnaire responses'!BH50),"-")</f>
        <v>-</v>
      </c>
      <c r="BI27" s="48"/>
      <c r="BJ27" s="87" t="str">
        <f>IF(ISNUMBER(AVERAGE('Questionnaire responses'!BJ49,'Questionnaire responses'!BJ50)),AVERAGE('Questionnaire responses'!BJ49,'Questionnaire responses'!BJ50),"-")</f>
        <v>-</v>
      </c>
      <c r="BK27" s="87" t="str">
        <f>IF(ISNUMBER(AVERAGE('Questionnaire responses'!BK49,'Questionnaire responses'!BK50)),AVERAGE('Questionnaire responses'!BK49,'Questionnaire responses'!BK50),"-")</f>
        <v>-</v>
      </c>
      <c r="BL27" s="87" t="str">
        <f>IF(ISNUMBER(AVERAGE('Questionnaire responses'!BL49,'Questionnaire responses'!BL50)),AVERAGE('Questionnaire responses'!BL49,'Questionnaire responses'!BL50),"-")</f>
        <v>-</v>
      </c>
      <c r="BM27" s="87" t="str">
        <f>IF(ISNUMBER(AVERAGE('Questionnaire responses'!BM49,'Questionnaire responses'!BM50)),AVERAGE('Questionnaire responses'!BM49,'Questionnaire responses'!BM50),"-")</f>
        <v>-</v>
      </c>
      <c r="BN27" s="87" t="str">
        <f>IF(ISNUMBER(AVERAGE('Questionnaire responses'!BN49,'Questionnaire responses'!BN50)),AVERAGE('Questionnaire responses'!BN49,'Questionnaire responses'!BN50),"-")</f>
        <v>-</v>
      </c>
      <c r="BO27" s="79"/>
      <c r="BP27" s="106"/>
      <c r="BQ27" s="107"/>
    </row>
    <row r="28" spans="1:69" ht="15.75" customHeight="1" x14ac:dyDescent="0.4">
      <c r="A28" s="92" t="s">
        <v>44</v>
      </c>
      <c r="B28" s="87" t="str">
        <f>IF(ISNUMBER(AVERAGE('Questionnaire responses'!B51,'Questionnaire responses'!B52)),AVERAGE('Questionnaire responses'!B51,'Questionnaire responses'!B52),"-")</f>
        <v>-</v>
      </c>
      <c r="C28" s="87" t="str">
        <f>IF(ISNUMBER(AVERAGE('Questionnaire responses'!C51,'Questionnaire responses'!C52)),AVERAGE('Questionnaire responses'!C51,'Questionnaire responses'!C52),"-")</f>
        <v>-</v>
      </c>
      <c r="D28" s="87" t="str">
        <f>IF(ISNUMBER(AVERAGE('Questionnaire responses'!D51,'Questionnaire responses'!D52)),AVERAGE('Questionnaire responses'!D51,'Questionnaire responses'!D52),"-")</f>
        <v>-</v>
      </c>
      <c r="E28" s="87" t="str">
        <f>IF(ISNUMBER(AVERAGE('Questionnaire responses'!E51,'Questionnaire responses'!E52)),AVERAGE('Questionnaire responses'!E51,'Questionnaire responses'!E52),"-")</f>
        <v>-</v>
      </c>
      <c r="F28" s="87" t="str">
        <f>IF(ISNUMBER(AVERAGE('Questionnaire responses'!F51,'Questionnaire responses'!F52)),AVERAGE('Questionnaire responses'!F51,'Questionnaire responses'!F52),"-")</f>
        <v>-</v>
      </c>
      <c r="G28" s="87"/>
      <c r="H28" s="87" t="str">
        <f>IF(ISNUMBER(AVERAGE('Questionnaire responses'!H51,'Questionnaire responses'!H52)),AVERAGE('Questionnaire responses'!H51,'Questionnaire responses'!H52),"-")</f>
        <v>-</v>
      </c>
      <c r="I28" s="87" t="str">
        <f>IF(ISNUMBER(AVERAGE('Questionnaire responses'!I51,'Questionnaire responses'!I52)),AVERAGE('Questionnaire responses'!I51,'Questionnaire responses'!I52),"-")</f>
        <v>-</v>
      </c>
      <c r="J28" s="87" t="str">
        <f>IF(ISNUMBER(AVERAGE('Questionnaire responses'!J51,'Questionnaire responses'!J52)),AVERAGE('Questionnaire responses'!J51,'Questionnaire responses'!J52),"-")</f>
        <v>-</v>
      </c>
      <c r="K28" s="87" t="str">
        <f>IF(ISNUMBER(AVERAGE('Questionnaire responses'!K51,'Questionnaire responses'!K52)),AVERAGE('Questionnaire responses'!K51,'Questionnaire responses'!K52),"-")</f>
        <v>-</v>
      </c>
      <c r="L28" s="87" t="str">
        <f>IF(ISNUMBER(AVERAGE('Questionnaire responses'!L51,'Questionnaire responses'!L52)),AVERAGE('Questionnaire responses'!L51,'Questionnaire responses'!L52),"-")</f>
        <v>-</v>
      </c>
      <c r="M28" s="90"/>
      <c r="N28" s="87" t="str">
        <f>IF(ISNUMBER(AVERAGE('Questionnaire responses'!N51,'Questionnaire responses'!N52)),AVERAGE('Questionnaire responses'!N51,'Questionnaire responses'!N52),"-")</f>
        <v>-</v>
      </c>
      <c r="O28" s="87" t="str">
        <f>IF(ISNUMBER(AVERAGE('Questionnaire responses'!O51,'Questionnaire responses'!O52)),AVERAGE('Questionnaire responses'!O51,'Questionnaire responses'!O52),"-")</f>
        <v>-</v>
      </c>
      <c r="P28" s="87" t="str">
        <f>IF(ISNUMBER(AVERAGE('Questionnaire responses'!P51,'Questionnaire responses'!P52)),AVERAGE('Questionnaire responses'!P51,'Questionnaire responses'!P52),"-")</f>
        <v>-</v>
      </c>
      <c r="Q28" s="87" t="str">
        <f>IF(ISNUMBER(AVERAGE('Questionnaire responses'!Q51,'Questionnaire responses'!Q52)),AVERAGE('Questionnaire responses'!Q51,'Questionnaire responses'!Q52),"-")</f>
        <v>-</v>
      </c>
      <c r="R28" s="87" t="str">
        <f>IF(ISNUMBER(AVERAGE('Questionnaire responses'!R51,'Questionnaire responses'!R52)),AVERAGE('Questionnaire responses'!R51,'Questionnaire responses'!R52),"-")</f>
        <v>-</v>
      </c>
      <c r="S28" s="46"/>
      <c r="T28" s="87" t="str">
        <f>IF(ISNUMBER(AVERAGE('Questionnaire responses'!T51,'Questionnaire responses'!T52)),AVERAGE('Questionnaire responses'!T51,'Questionnaire responses'!T52),"-")</f>
        <v>-</v>
      </c>
      <c r="U28" s="87" t="str">
        <f>IF(ISNUMBER(AVERAGE('Questionnaire responses'!U51,'Questionnaire responses'!U52)),AVERAGE('Questionnaire responses'!U51,'Questionnaire responses'!U52),"-")</f>
        <v>-</v>
      </c>
      <c r="V28" s="87" t="str">
        <f>IF(ISNUMBER(AVERAGE('Questionnaire responses'!V51,'Questionnaire responses'!V52)),AVERAGE('Questionnaire responses'!V51,'Questionnaire responses'!V52),"-")</f>
        <v>-</v>
      </c>
      <c r="W28" s="87" t="str">
        <f>IF(ISNUMBER(AVERAGE('Questionnaire responses'!W51,'Questionnaire responses'!W52)),AVERAGE('Questionnaire responses'!W51,'Questionnaire responses'!W52),"-")</f>
        <v>-</v>
      </c>
      <c r="X28" s="87" t="str">
        <f>IF(ISNUMBER(AVERAGE('Questionnaire responses'!X51,'Questionnaire responses'!X52)),AVERAGE('Questionnaire responses'!X51,'Questionnaire responses'!X52),"-")</f>
        <v>-</v>
      </c>
      <c r="Y28" s="46"/>
      <c r="Z28" s="87" t="str">
        <f>IF(ISNUMBER(AVERAGE('Questionnaire responses'!Z51,'Questionnaire responses'!Z52)),AVERAGE('Questionnaire responses'!Z51,'Questionnaire responses'!Z52),"-")</f>
        <v>-</v>
      </c>
      <c r="AA28" s="87" t="str">
        <f>IF(ISNUMBER(AVERAGE('Questionnaire responses'!AA51,'Questionnaire responses'!AA52)),AVERAGE('Questionnaire responses'!AA51,'Questionnaire responses'!AA52),"-")</f>
        <v>-</v>
      </c>
      <c r="AB28" s="87" t="str">
        <f>IF(ISNUMBER(AVERAGE('Questionnaire responses'!AB51,'Questionnaire responses'!AB52)),AVERAGE('Questionnaire responses'!AB51,'Questionnaire responses'!AB52),"-")</f>
        <v>-</v>
      </c>
      <c r="AC28" s="87" t="str">
        <f>IF(ISNUMBER(AVERAGE('Questionnaire responses'!AC51,'Questionnaire responses'!AC52)),AVERAGE('Questionnaire responses'!AC51,'Questionnaire responses'!AC52),"-")</f>
        <v>-</v>
      </c>
      <c r="AD28" s="87" t="str">
        <f>IF(ISNUMBER(AVERAGE('Questionnaire responses'!AD51,'Questionnaire responses'!AD52)),AVERAGE('Questionnaire responses'!AD51,'Questionnaire responses'!AD52),"-")</f>
        <v>-</v>
      </c>
      <c r="AE28" s="90"/>
      <c r="AF28" s="87" t="str">
        <f>IF(ISNUMBER(AVERAGE('Questionnaire responses'!AF51,'Questionnaire responses'!AF52)),AVERAGE('Questionnaire responses'!AF51,'Questionnaire responses'!AF52),"-")</f>
        <v>-</v>
      </c>
      <c r="AG28" s="87" t="str">
        <f>IF(ISNUMBER(AVERAGE('Questionnaire responses'!AG51,'Questionnaire responses'!AG52)),AVERAGE('Questionnaire responses'!AG51,'Questionnaire responses'!AG52),"-")</f>
        <v>-</v>
      </c>
      <c r="AH28" s="87" t="str">
        <f>IF(ISNUMBER(AVERAGE('Questionnaire responses'!AH51,'Questionnaire responses'!AH52)),AVERAGE('Questionnaire responses'!AH51,'Questionnaire responses'!AH52),"-")</f>
        <v>-</v>
      </c>
      <c r="AI28" s="87" t="str">
        <f>IF(ISNUMBER(AVERAGE('Questionnaire responses'!AI51,'Questionnaire responses'!AI52)),AVERAGE('Questionnaire responses'!AI51,'Questionnaire responses'!AI52),"-")</f>
        <v>-</v>
      </c>
      <c r="AJ28" s="87" t="str">
        <f>IF(ISNUMBER(AVERAGE('Questionnaire responses'!AJ51,'Questionnaire responses'!AJ52)),AVERAGE('Questionnaire responses'!AJ51,'Questionnaire responses'!AJ52),"-")</f>
        <v>-</v>
      </c>
      <c r="AK28" s="89"/>
      <c r="AL28" s="87" t="str">
        <f>IF(ISNUMBER(AVERAGE('Questionnaire responses'!AL51,'Questionnaire responses'!AL52)),AVERAGE('Questionnaire responses'!AL51,'Questionnaire responses'!AL52),"-")</f>
        <v>-</v>
      </c>
      <c r="AM28" s="87" t="str">
        <f>IF(ISNUMBER(AVERAGE('Questionnaire responses'!AM51,'Questionnaire responses'!AM52)),AVERAGE('Questionnaire responses'!AM51,'Questionnaire responses'!AM52),"-")</f>
        <v>-</v>
      </c>
      <c r="AN28" s="87" t="str">
        <f>IF(ISNUMBER(AVERAGE('Questionnaire responses'!AN51,'Questionnaire responses'!AN52)),AVERAGE('Questionnaire responses'!AN51,'Questionnaire responses'!AN52),"-")</f>
        <v>-</v>
      </c>
      <c r="AO28" s="87" t="str">
        <f>IF(ISNUMBER(AVERAGE('Questionnaire responses'!AO51,'Questionnaire responses'!AO52)),AVERAGE('Questionnaire responses'!AO51,'Questionnaire responses'!AO52),"-")</f>
        <v>-</v>
      </c>
      <c r="AP28" s="87" t="str">
        <f>IF(ISNUMBER(AVERAGE('Questionnaire responses'!AP51,'Questionnaire responses'!AP52)),AVERAGE('Questionnaire responses'!AP51,'Questionnaire responses'!AP52),"-")</f>
        <v>-</v>
      </c>
      <c r="AQ28" s="89"/>
      <c r="AR28" s="87" t="str">
        <f>IF(ISNUMBER(AVERAGE('Questionnaire responses'!AR51,'Questionnaire responses'!AR52)),AVERAGE('Questionnaire responses'!AR51,'Questionnaire responses'!AR52),"-")</f>
        <v>-</v>
      </c>
      <c r="AS28" s="87" t="str">
        <f>IF(ISNUMBER(AVERAGE('Questionnaire responses'!AS51,'Questionnaire responses'!AS52)),AVERAGE('Questionnaire responses'!AS51,'Questionnaire responses'!AS52),"-")</f>
        <v>-</v>
      </c>
      <c r="AT28" s="87" t="str">
        <f>IF(ISNUMBER(AVERAGE('Questionnaire responses'!AT51,'Questionnaire responses'!AT52)),AVERAGE('Questionnaire responses'!AT51,'Questionnaire responses'!AT52),"-")</f>
        <v>-</v>
      </c>
      <c r="AU28" s="87" t="str">
        <f>IF(ISNUMBER(AVERAGE('Questionnaire responses'!AU51,'Questionnaire responses'!AU52)),AVERAGE('Questionnaire responses'!AU51,'Questionnaire responses'!AU52),"-")</f>
        <v>-</v>
      </c>
      <c r="AV28" s="87" t="str">
        <f>IF(ISNUMBER(AVERAGE('Questionnaire responses'!AV51,'Questionnaire responses'!AV52)),AVERAGE('Questionnaire responses'!AV51,'Questionnaire responses'!AV52),"-")</f>
        <v>-</v>
      </c>
      <c r="AW28" s="46"/>
      <c r="AX28" s="87" t="str">
        <f>IF(ISNUMBER(AVERAGE('Questionnaire responses'!AX51,'Questionnaire responses'!AX52)),AVERAGE('Questionnaire responses'!AX51,'Questionnaire responses'!AX52),"-")</f>
        <v>-</v>
      </c>
      <c r="AY28" s="87" t="str">
        <f>IF(ISNUMBER(AVERAGE('Questionnaire responses'!AY51,'Questionnaire responses'!AY52)),AVERAGE('Questionnaire responses'!AY51,'Questionnaire responses'!AY52),"-")</f>
        <v>-</v>
      </c>
      <c r="AZ28" s="87" t="str">
        <f>IF(ISNUMBER(AVERAGE('Questionnaire responses'!AZ51,'Questionnaire responses'!AZ52)),AVERAGE('Questionnaire responses'!AZ51,'Questionnaire responses'!AZ52),"-")</f>
        <v>-</v>
      </c>
      <c r="BA28" s="87" t="str">
        <f>IF(ISNUMBER(AVERAGE('Questionnaire responses'!BA51,'Questionnaire responses'!BA52)),AVERAGE('Questionnaire responses'!BA51,'Questionnaire responses'!BA52),"-")</f>
        <v>-</v>
      </c>
      <c r="BB28" s="87" t="str">
        <f>IF(ISNUMBER(AVERAGE('Questionnaire responses'!BB51,'Questionnaire responses'!BB52)),AVERAGE('Questionnaire responses'!BB51,'Questionnaire responses'!BB52),"-")</f>
        <v>-</v>
      </c>
      <c r="BC28" s="46"/>
      <c r="BD28" s="87" t="str">
        <f>IF(ISNUMBER(AVERAGE('Questionnaire responses'!BD51,'Questionnaire responses'!BD52)),AVERAGE('Questionnaire responses'!BD51,'Questionnaire responses'!BD52),"-")</f>
        <v>-</v>
      </c>
      <c r="BE28" s="87" t="str">
        <f>IF(ISNUMBER(AVERAGE('Questionnaire responses'!BE51,'Questionnaire responses'!BE52)),AVERAGE('Questionnaire responses'!BE51,'Questionnaire responses'!BE52),"-")</f>
        <v>-</v>
      </c>
      <c r="BF28" s="87" t="str">
        <f>IF(ISNUMBER(AVERAGE('Questionnaire responses'!BF51,'Questionnaire responses'!BF52)),AVERAGE('Questionnaire responses'!BF51,'Questionnaire responses'!BF52),"-")</f>
        <v>-</v>
      </c>
      <c r="BG28" s="87" t="str">
        <f>IF(ISNUMBER(AVERAGE('Questionnaire responses'!BG51,'Questionnaire responses'!BG52)),AVERAGE('Questionnaire responses'!BG51,'Questionnaire responses'!BG52),"-")</f>
        <v>-</v>
      </c>
      <c r="BH28" s="87" t="str">
        <f>IF(ISNUMBER(AVERAGE('Questionnaire responses'!BH51,'Questionnaire responses'!BH52)),AVERAGE('Questionnaire responses'!BH51,'Questionnaire responses'!BH52),"-")</f>
        <v>-</v>
      </c>
      <c r="BI28" s="46"/>
      <c r="BJ28" s="87" t="str">
        <f>IF(ISNUMBER(AVERAGE('Questionnaire responses'!BJ51,'Questionnaire responses'!BJ52)),AVERAGE('Questionnaire responses'!BJ51,'Questionnaire responses'!BJ52),"-")</f>
        <v>-</v>
      </c>
      <c r="BK28" s="87" t="str">
        <f>IF(ISNUMBER(AVERAGE('Questionnaire responses'!BK51,'Questionnaire responses'!BK52)),AVERAGE('Questionnaire responses'!BK51,'Questionnaire responses'!BK52),"-")</f>
        <v>-</v>
      </c>
      <c r="BL28" s="87" t="str">
        <f>IF(ISNUMBER(AVERAGE('Questionnaire responses'!BL51,'Questionnaire responses'!BL52)),AVERAGE('Questionnaire responses'!BL51,'Questionnaire responses'!BL52),"-")</f>
        <v>-</v>
      </c>
      <c r="BM28" s="87" t="str">
        <f>IF(ISNUMBER(AVERAGE('Questionnaire responses'!BM51,'Questionnaire responses'!BM52)),AVERAGE('Questionnaire responses'!BM51,'Questionnaire responses'!BM52),"-")</f>
        <v>-</v>
      </c>
      <c r="BN28" s="87" t="str">
        <f>IF(ISNUMBER(AVERAGE('Questionnaire responses'!BN51,'Questionnaire responses'!BN52)),AVERAGE('Questionnaire responses'!BN51,'Questionnaire responses'!BN52),"-")</f>
        <v>-</v>
      </c>
      <c r="BO28" s="79"/>
      <c r="BP28" s="106"/>
      <c r="BQ28" s="107"/>
    </row>
    <row r="29" spans="1:69" ht="15.75" customHeight="1" x14ac:dyDescent="0.4">
      <c r="A29" s="92" t="s">
        <v>46</v>
      </c>
      <c r="B29" s="87" t="str">
        <f>IF(ISNUMBER(AVERAGE('Questionnaire responses'!B53,'Questionnaire responses'!B54)),AVERAGE('Questionnaire responses'!B53,'Questionnaire responses'!B54),"-")</f>
        <v>-</v>
      </c>
      <c r="C29" s="87" t="str">
        <f>IF(ISNUMBER(AVERAGE('Questionnaire responses'!C53,'Questionnaire responses'!C54)),AVERAGE('Questionnaire responses'!C53,'Questionnaire responses'!C54),"-")</f>
        <v>-</v>
      </c>
      <c r="D29" s="87" t="str">
        <f>IF(ISNUMBER(AVERAGE('Questionnaire responses'!D53,'Questionnaire responses'!D54)),AVERAGE('Questionnaire responses'!D53,'Questionnaire responses'!D54),"-")</f>
        <v>-</v>
      </c>
      <c r="E29" s="87" t="str">
        <f>IF(ISNUMBER(AVERAGE('Questionnaire responses'!E53,'Questionnaire responses'!E54)),AVERAGE('Questionnaire responses'!E53,'Questionnaire responses'!E54),"-")</f>
        <v>-</v>
      </c>
      <c r="F29" s="87" t="str">
        <f>IF(ISNUMBER(AVERAGE('Questionnaire responses'!F53,'Questionnaire responses'!F54)),AVERAGE('Questionnaire responses'!F53,'Questionnaire responses'!F54),"-")</f>
        <v>-</v>
      </c>
      <c r="G29" s="87"/>
      <c r="H29" s="87" t="str">
        <f>IF(ISNUMBER(AVERAGE('Questionnaire responses'!H53,'Questionnaire responses'!H54)),AVERAGE('Questionnaire responses'!H53,'Questionnaire responses'!H54),"-")</f>
        <v>-</v>
      </c>
      <c r="I29" s="87" t="str">
        <f>IF(ISNUMBER(AVERAGE('Questionnaire responses'!I53,'Questionnaire responses'!I54)),AVERAGE('Questionnaire responses'!I53,'Questionnaire responses'!I54),"-")</f>
        <v>-</v>
      </c>
      <c r="J29" s="87" t="str">
        <f>IF(ISNUMBER(AVERAGE('Questionnaire responses'!J53,'Questionnaire responses'!J54)),AVERAGE('Questionnaire responses'!J53,'Questionnaire responses'!J54),"-")</f>
        <v>-</v>
      </c>
      <c r="K29" s="87" t="str">
        <f>IF(ISNUMBER(AVERAGE('Questionnaire responses'!K53,'Questionnaire responses'!K54)),AVERAGE('Questionnaire responses'!K53,'Questionnaire responses'!K54),"-")</f>
        <v>-</v>
      </c>
      <c r="L29" s="87" t="str">
        <f>IF(ISNUMBER(AVERAGE('Questionnaire responses'!L53,'Questionnaire responses'!L54)),AVERAGE('Questionnaire responses'!L53,'Questionnaire responses'!L54),"-")</f>
        <v>-</v>
      </c>
      <c r="M29" s="90"/>
      <c r="N29" s="87" t="str">
        <f>IF(ISNUMBER(AVERAGE('Questionnaire responses'!N53,'Questionnaire responses'!N54)),AVERAGE('Questionnaire responses'!N53,'Questionnaire responses'!N54),"-")</f>
        <v>-</v>
      </c>
      <c r="O29" s="87" t="str">
        <f>IF(ISNUMBER(AVERAGE('Questionnaire responses'!O53,'Questionnaire responses'!O54)),AVERAGE('Questionnaire responses'!O53,'Questionnaire responses'!O54),"-")</f>
        <v>-</v>
      </c>
      <c r="P29" s="87" t="str">
        <f>IF(ISNUMBER(AVERAGE('Questionnaire responses'!P53,'Questionnaire responses'!P54)),AVERAGE('Questionnaire responses'!P53,'Questionnaire responses'!P54),"-")</f>
        <v>-</v>
      </c>
      <c r="Q29" s="87" t="str">
        <f>IF(ISNUMBER(AVERAGE('Questionnaire responses'!Q53,'Questionnaire responses'!Q54)),AVERAGE('Questionnaire responses'!Q53,'Questionnaire responses'!Q54),"-")</f>
        <v>-</v>
      </c>
      <c r="R29" s="87" t="str">
        <f>IF(ISNUMBER(AVERAGE('Questionnaire responses'!R53,'Questionnaire responses'!R54)),AVERAGE('Questionnaire responses'!R53,'Questionnaire responses'!R54),"-")</f>
        <v>-</v>
      </c>
      <c r="S29" s="46"/>
      <c r="T29" s="87" t="str">
        <f>IF(ISNUMBER(AVERAGE('Questionnaire responses'!T53,'Questionnaire responses'!T54)),AVERAGE('Questionnaire responses'!T53,'Questionnaire responses'!T54),"-")</f>
        <v>-</v>
      </c>
      <c r="U29" s="87" t="str">
        <f>IF(ISNUMBER(AVERAGE('Questionnaire responses'!U53,'Questionnaire responses'!U54)),AVERAGE('Questionnaire responses'!U53,'Questionnaire responses'!U54),"-")</f>
        <v>-</v>
      </c>
      <c r="V29" s="87" t="str">
        <f>IF(ISNUMBER(AVERAGE('Questionnaire responses'!V53,'Questionnaire responses'!V54)),AVERAGE('Questionnaire responses'!V53,'Questionnaire responses'!V54),"-")</f>
        <v>-</v>
      </c>
      <c r="W29" s="87" t="str">
        <f>IF(ISNUMBER(AVERAGE('Questionnaire responses'!W53,'Questionnaire responses'!W54)),AVERAGE('Questionnaire responses'!W53,'Questionnaire responses'!W54),"-")</f>
        <v>-</v>
      </c>
      <c r="X29" s="87" t="str">
        <f>IF(ISNUMBER(AVERAGE('Questionnaire responses'!X53,'Questionnaire responses'!X54)),AVERAGE('Questionnaire responses'!X53,'Questionnaire responses'!X54),"-")</f>
        <v>-</v>
      </c>
      <c r="Y29" s="46"/>
      <c r="Z29" s="87" t="str">
        <f>IF(ISNUMBER(AVERAGE('Questionnaire responses'!Z53,'Questionnaire responses'!Z54)),AVERAGE('Questionnaire responses'!Z53,'Questionnaire responses'!Z54),"-")</f>
        <v>-</v>
      </c>
      <c r="AA29" s="87" t="str">
        <f>IF(ISNUMBER(AVERAGE('Questionnaire responses'!AA53,'Questionnaire responses'!AA54)),AVERAGE('Questionnaire responses'!AA53,'Questionnaire responses'!AA54),"-")</f>
        <v>-</v>
      </c>
      <c r="AB29" s="87" t="str">
        <f>IF(ISNUMBER(AVERAGE('Questionnaire responses'!AB53,'Questionnaire responses'!AB54)),AVERAGE('Questionnaire responses'!AB53,'Questionnaire responses'!AB54),"-")</f>
        <v>-</v>
      </c>
      <c r="AC29" s="87" t="str">
        <f>IF(ISNUMBER(AVERAGE('Questionnaire responses'!AC53,'Questionnaire responses'!AC54)),AVERAGE('Questionnaire responses'!AC53,'Questionnaire responses'!AC54),"-")</f>
        <v>-</v>
      </c>
      <c r="AD29" s="87" t="str">
        <f>IF(ISNUMBER(AVERAGE('Questionnaire responses'!AD53,'Questionnaire responses'!AD54)),AVERAGE('Questionnaire responses'!AD53,'Questionnaire responses'!AD54),"-")</f>
        <v>-</v>
      </c>
      <c r="AE29" s="90"/>
      <c r="AF29" s="87" t="str">
        <f>IF(ISNUMBER(AVERAGE('Questionnaire responses'!AF53,'Questionnaire responses'!AF54)),AVERAGE('Questionnaire responses'!AF53,'Questionnaire responses'!AF54),"-")</f>
        <v>-</v>
      </c>
      <c r="AG29" s="87" t="str">
        <f>IF(ISNUMBER(AVERAGE('Questionnaire responses'!AG53,'Questionnaire responses'!AG54)),AVERAGE('Questionnaire responses'!AG53,'Questionnaire responses'!AG54),"-")</f>
        <v>-</v>
      </c>
      <c r="AH29" s="87" t="str">
        <f>IF(ISNUMBER(AVERAGE('Questionnaire responses'!AH53,'Questionnaire responses'!AH54)),AVERAGE('Questionnaire responses'!AH53,'Questionnaire responses'!AH54),"-")</f>
        <v>-</v>
      </c>
      <c r="AI29" s="87" t="str">
        <f>IF(ISNUMBER(AVERAGE('Questionnaire responses'!AI53,'Questionnaire responses'!AI54)),AVERAGE('Questionnaire responses'!AI53,'Questionnaire responses'!AI54),"-")</f>
        <v>-</v>
      </c>
      <c r="AJ29" s="87" t="str">
        <f>IF(ISNUMBER(AVERAGE('Questionnaire responses'!AJ53,'Questionnaire responses'!AJ54)),AVERAGE('Questionnaire responses'!AJ53,'Questionnaire responses'!AJ54),"-")</f>
        <v>-</v>
      </c>
      <c r="AK29" s="89"/>
      <c r="AL29" s="87" t="str">
        <f>IF(ISNUMBER(AVERAGE('Questionnaire responses'!AL53,'Questionnaire responses'!AL54)),AVERAGE('Questionnaire responses'!AL53,'Questionnaire responses'!AL54),"-")</f>
        <v>-</v>
      </c>
      <c r="AM29" s="87" t="str">
        <f>IF(ISNUMBER(AVERAGE('Questionnaire responses'!AM53,'Questionnaire responses'!AM54)),AVERAGE('Questionnaire responses'!AM53,'Questionnaire responses'!AM54),"-")</f>
        <v>-</v>
      </c>
      <c r="AN29" s="87" t="str">
        <f>IF(ISNUMBER(AVERAGE('Questionnaire responses'!AN53,'Questionnaire responses'!AN54)),AVERAGE('Questionnaire responses'!AN53,'Questionnaire responses'!AN54),"-")</f>
        <v>-</v>
      </c>
      <c r="AO29" s="87" t="str">
        <f>IF(ISNUMBER(AVERAGE('Questionnaire responses'!AO53,'Questionnaire responses'!AO54)),AVERAGE('Questionnaire responses'!AO53,'Questionnaire responses'!AO54),"-")</f>
        <v>-</v>
      </c>
      <c r="AP29" s="87" t="str">
        <f>IF(ISNUMBER(AVERAGE('Questionnaire responses'!AP53,'Questionnaire responses'!AP54)),AVERAGE('Questionnaire responses'!AP53,'Questionnaire responses'!AP54),"-")</f>
        <v>-</v>
      </c>
      <c r="AQ29" s="89"/>
      <c r="AR29" s="87" t="str">
        <f>IF(ISNUMBER(AVERAGE('Questionnaire responses'!AR53,'Questionnaire responses'!AR54)),AVERAGE('Questionnaire responses'!AR53,'Questionnaire responses'!AR54),"-")</f>
        <v>-</v>
      </c>
      <c r="AS29" s="87" t="str">
        <f>IF(ISNUMBER(AVERAGE('Questionnaire responses'!AS53,'Questionnaire responses'!AS54)),AVERAGE('Questionnaire responses'!AS53,'Questionnaire responses'!AS54),"-")</f>
        <v>-</v>
      </c>
      <c r="AT29" s="87" t="str">
        <f>IF(ISNUMBER(AVERAGE('Questionnaire responses'!AT53,'Questionnaire responses'!AT54)),AVERAGE('Questionnaire responses'!AT53,'Questionnaire responses'!AT54),"-")</f>
        <v>-</v>
      </c>
      <c r="AU29" s="87" t="str">
        <f>IF(ISNUMBER(AVERAGE('Questionnaire responses'!AU53,'Questionnaire responses'!AU54)),AVERAGE('Questionnaire responses'!AU53,'Questionnaire responses'!AU54),"-")</f>
        <v>-</v>
      </c>
      <c r="AV29" s="87" t="str">
        <f>IF(ISNUMBER(AVERAGE('Questionnaire responses'!AV53,'Questionnaire responses'!AV54)),AVERAGE('Questionnaire responses'!AV53,'Questionnaire responses'!AV54),"-")</f>
        <v>-</v>
      </c>
      <c r="AW29" s="46"/>
      <c r="AX29" s="87" t="str">
        <f>IF(ISNUMBER(AVERAGE('Questionnaire responses'!AX53,'Questionnaire responses'!AX54)),AVERAGE('Questionnaire responses'!AX53,'Questionnaire responses'!AX54),"-")</f>
        <v>-</v>
      </c>
      <c r="AY29" s="87" t="str">
        <f>IF(ISNUMBER(AVERAGE('Questionnaire responses'!AY53,'Questionnaire responses'!AY54)),AVERAGE('Questionnaire responses'!AY53,'Questionnaire responses'!AY54),"-")</f>
        <v>-</v>
      </c>
      <c r="AZ29" s="87" t="str">
        <f>IF(ISNUMBER(AVERAGE('Questionnaire responses'!AZ53,'Questionnaire responses'!AZ54)),AVERAGE('Questionnaire responses'!AZ53,'Questionnaire responses'!AZ54),"-")</f>
        <v>-</v>
      </c>
      <c r="BA29" s="87" t="str">
        <f>IF(ISNUMBER(AVERAGE('Questionnaire responses'!BA53,'Questionnaire responses'!BA54)),AVERAGE('Questionnaire responses'!BA53,'Questionnaire responses'!BA54),"-")</f>
        <v>-</v>
      </c>
      <c r="BB29" s="87" t="str">
        <f>IF(ISNUMBER(AVERAGE('Questionnaire responses'!BB53,'Questionnaire responses'!BB54)),AVERAGE('Questionnaire responses'!BB53,'Questionnaire responses'!BB54),"-")</f>
        <v>-</v>
      </c>
      <c r="BC29" s="46"/>
      <c r="BD29" s="87" t="str">
        <f>IF(ISNUMBER(AVERAGE('Questionnaire responses'!BD53,'Questionnaire responses'!BD54)),AVERAGE('Questionnaire responses'!BD53,'Questionnaire responses'!BD54),"-")</f>
        <v>-</v>
      </c>
      <c r="BE29" s="87" t="str">
        <f>IF(ISNUMBER(AVERAGE('Questionnaire responses'!BE53,'Questionnaire responses'!BE54)),AVERAGE('Questionnaire responses'!BE53,'Questionnaire responses'!BE54),"-")</f>
        <v>-</v>
      </c>
      <c r="BF29" s="87" t="str">
        <f>IF(ISNUMBER(AVERAGE('Questionnaire responses'!BF53,'Questionnaire responses'!BF54)),AVERAGE('Questionnaire responses'!BF53,'Questionnaire responses'!BF54),"-")</f>
        <v>-</v>
      </c>
      <c r="BG29" s="87" t="str">
        <f>IF(ISNUMBER(AVERAGE('Questionnaire responses'!BG53,'Questionnaire responses'!BG54)),AVERAGE('Questionnaire responses'!BG53,'Questionnaire responses'!BG54),"-")</f>
        <v>-</v>
      </c>
      <c r="BH29" s="87" t="str">
        <f>IF(ISNUMBER(AVERAGE('Questionnaire responses'!BH53,'Questionnaire responses'!BH54)),AVERAGE('Questionnaire responses'!BH53,'Questionnaire responses'!BH54),"-")</f>
        <v>-</v>
      </c>
      <c r="BI29" s="48"/>
      <c r="BJ29" s="87" t="str">
        <f>IF(ISNUMBER(AVERAGE('Questionnaire responses'!BJ53,'Questionnaire responses'!BJ54)),AVERAGE('Questionnaire responses'!BJ53,'Questionnaire responses'!BJ54),"-")</f>
        <v>-</v>
      </c>
      <c r="BK29" s="87" t="str">
        <f>IF(ISNUMBER(AVERAGE('Questionnaire responses'!BK53,'Questionnaire responses'!BK54)),AVERAGE('Questionnaire responses'!BK53,'Questionnaire responses'!BK54),"-")</f>
        <v>-</v>
      </c>
      <c r="BL29" s="87" t="str">
        <f>IF(ISNUMBER(AVERAGE('Questionnaire responses'!BL53,'Questionnaire responses'!BL54)),AVERAGE('Questionnaire responses'!BL53,'Questionnaire responses'!BL54),"-")</f>
        <v>-</v>
      </c>
      <c r="BM29" s="87" t="str">
        <f>IF(ISNUMBER(AVERAGE('Questionnaire responses'!BM53,'Questionnaire responses'!BM54)),AVERAGE('Questionnaire responses'!BM53,'Questionnaire responses'!BM54),"-")</f>
        <v>-</v>
      </c>
      <c r="BN29" s="87" t="str">
        <f>IF(ISNUMBER(AVERAGE('Questionnaire responses'!BN53,'Questionnaire responses'!BN54)),AVERAGE('Questionnaire responses'!BN53,'Questionnaire responses'!BN54),"-")</f>
        <v>-</v>
      </c>
      <c r="BO29" s="79"/>
      <c r="BP29" s="106"/>
      <c r="BQ29" s="107"/>
    </row>
    <row r="30" spans="1:69" ht="15.75" customHeight="1" x14ac:dyDescent="0.4">
      <c r="A30" s="92" t="s">
        <v>48</v>
      </c>
      <c r="B30" s="87" t="str">
        <f>IF(ISNUMBER(AVERAGE('Questionnaire responses'!B55,'Questionnaire responses'!B56)),AVERAGE('Questionnaire responses'!B55,'Questionnaire responses'!B56),"-")</f>
        <v>-</v>
      </c>
      <c r="C30" s="87" t="str">
        <f>IF(ISNUMBER(AVERAGE('Questionnaire responses'!C55,'Questionnaire responses'!C56)),AVERAGE('Questionnaire responses'!C55,'Questionnaire responses'!C56),"-")</f>
        <v>-</v>
      </c>
      <c r="D30" s="87" t="str">
        <f>IF(ISNUMBER(AVERAGE('Questionnaire responses'!D55,'Questionnaire responses'!D56)),AVERAGE('Questionnaire responses'!D55,'Questionnaire responses'!D56),"-")</f>
        <v>-</v>
      </c>
      <c r="E30" s="87" t="str">
        <f>IF(ISNUMBER(AVERAGE('Questionnaire responses'!E55,'Questionnaire responses'!E56)),AVERAGE('Questionnaire responses'!E55,'Questionnaire responses'!E56),"-")</f>
        <v>-</v>
      </c>
      <c r="F30" s="87" t="str">
        <f>IF(ISNUMBER(AVERAGE('Questionnaire responses'!F55,'Questionnaire responses'!F56)),AVERAGE('Questionnaire responses'!F55,'Questionnaire responses'!F56),"-")</f>
        <v>-</v>
      </c>
      <c r="G30" s="87"/>
      <c r="H30" s="87" t="str">
        <f>IF(ISNUMBER(AVERAGE('Questionnaire responses'!H55,'Questionnaire responses'!H56)),AVERAGE('Questionnaire responses'!H55,'Questionnaire responses'!H56),"-")</f>
        <v>-</v>
      </c>
      <c r="I30" s="87" t="str">
        <f>IF(ISNUMBER(AVERAGE('Questionnaire responses'!I55,'Questionnaire responses'!I56)),AVERAGE('Questionnaire responses'!I55,'Questionnaire responses'!I56),"-")</f>
        <v>-</v>
      </c>
      <c r="J30" s="87" t="str">
        <f>IF(ISNUMBER(AVERAGE('Questionnaire responses'!J55,'Questionnaire responses'!J56)),AVERAGE('Questionnaire responses'!J55,'Questionnaire responses'!J56),"-")</f>
        <v>-</v>
      </c>
      <c r="K30" s="87" t="str">
        <f>IF(ISNUMBER(AVERAGE('Questionnaire responses'!K55,'Questionnaire responses'!K56)),AVERAGE('Questionnaire responses'!K55,'Questionnaire responses'!K56),"-")</f>
        <v>-</v>
      </c>
      <c r="L30" s="87" t="str">
        <f>IF(ISNUMBER(AVERAGE('Questionnaire responses'!L55,'Questionnaire responses'!L56)),AVERAGE('Questionnaire responses'!L55,'Questionnaire responses'!L56),"-")</f>
        <v>-</v>
      </c>
      <c r="M30" s="90"/>
      <c r="N30" s="87" t="str">
        <f>IF(ISNUMBER(AVERAGE('Questionnaire responses'!N55,'Questionnaire responses'!N56)),AVERAGE('Questionnaire responses'!N55,'Questionnaire responses'!N56),"-")</f>
        <v>-</v>
      </c>
      <c r="O30" s="87" t="str">
        <f>IF(ISNUMBER(AVERAGE('Questionnaire responses'!O55,'Questionnaire responses'!O56)),AVERAGE('Questionnaire responses'!O55,'Questionnaire responses'!O56),"-")</f>
        <v>-</v>
      </c>
      <c r="P30" s="87" t="str">
        <f>IF(ISNUMBER(AVERAGE('Questionnaire responses'!P55,'Questionnaire responses'!P56)),AVERAGE('Questionnaire responses'!P55,'Questionnaire responses'!P56),"-")</f>
        <v>-</v>
      </c>
      <c r="Q30" s="87" t="str">
        <f>IF(ISNUMBER(AVERAGE('Questionnaire responses'!Q55,'Questionnaire responses'!Q56)),AVERAGE('Questionnaire responses'!Q55,'Questionnaire responses'!Q56),"-")</f>
        <v>-</v>
      </c>
      <c r="R30" s="87" t="str">
        <f>IF(ISNUMBER(AVERAGE('Questionnaire responses'!R55,'Questionnaire responses'!R56)),AVERAGE('Questionnaire responses'!R55,'Questionnaire responses'!R56),"-")</f>
        <v>-</v>
      </c>
      <c r="S30" s="46"/>
      <c r="T30" s="87" t="str">
        <f>IF(ISNUMBER(AVERAGE('Questionnaire responses'!T55,'Questionnaire responses'!T56)),AVERAGE('Questionnaire responses'!T55,'Questionnaire responses'!T56),"-")</f>
        <v>-</v>
      </c>
      <c r="U30" s="87" t="str">
        <f>IF(ISNUMBER(AVERAGE('Questionnaire responses'!U55,'Questionnaire responses'!U56)),AVERAGE('Questionnaire responses'!U55,'Questionnaire responses'!U56),"-")</f>
        <v>-</v>
      </c>
      <c r="V30" s="87" t="str">
        <f>IF(ISNUMBER(AVERAGE('Questionnaire responses'!V55,'Questionnaire responses'!V56)),AVERAGE('Questionnaire responses'!V55,'Questionnaire responses'!V56),"-")</f>
        <v>-</v>
      </c>
      <c r="W30" s="87" t="str">
        <f>IF(ISNUMBER(AVERAGE('Questionnaire responses'!W55,'Questionnaire responses'!W56)),AVERAGE('Questionnaire responses'!W55,'Questionnaire responses'!W56),"-")</f>
        <v>-</v>
      </c>
      <c r="X30" s="87" t="str">
        <f>IF(ISNUMBER(AVERAGE('Questionnaire responses'!X55,'Questionnaire responses'!X56)),AVERAGE('Questionnaire responses'!X55,'Questionnaire responses'!X56),"-")</f>
        <v>-</v>
      </c>
      <c r="Y30" s="46"/>
      <c r="Z30" s="87" t="str">
        <f>IF(ISNUMBER(AVERAGE('Questionnaire responses'!Z55,'Questionnaire responses'!Z56)),AVERAGE('Questionnaire responses'!Z55,'Questionnaire responses'!Z56),"-")</f>
        <v>-</v>
      </c>
      <c r="AA30" s="87" t="str">
        <f>IF(ISNUMBER(AVERAGE('Questionnaire responses'!AA55,'Questionnaire responses'!AA56)),AVERAGE('Questionnaire responses'!AA55,'Questionnaire responses'!AA56),"-")</f>
        <v>-</v>
      </c>
      <c r="AB30" s="87" t="str">
        <f>IF(ISNUMBER(AVERAGE('Questionnaire responses'!AB55,'Questionnaire responses'!AB56)),AVERAGE('Questionnaire responses'!AB55,'Questionnaire responses'!AB56),"-")</f>
        <v>-</v>
      </c>
      <c r="AC30" s="87" t="str">
        <f>IF(ISNUMBER(AVERAGE('Questionnaire responses'!AC55,'Questionnaire responses'!AC56)),AVERAGE('Questionnaire responses'!AC55,'Questionnaire responses'!AC56),"-")</f>
        <v>-</v>
      </c>
      <c r="AD30" s="87" t="str">
        <f>IF(ISNUMBER(AVERAGE('Questionnaire responses'!AD55,'Questionnaire responses'!AD56)),AVERAGE('Questionnaire responses'!AD55,'Questionnaire responses'!AD56),"-")</f>
        <v>-</v>
      </c>
      <c r="AE30" s="90"/>
      <c r="AF30" s="87" t="str">
        <f>IF(ISNUMBER(AVERAGE('Questionnaire responses'!AF55,'Questionnaire responses'!AF56)),AVERAGE('Questionnaire responses'!AF55,'Questionnaire responses'!AF56),"-")</f>
        <v>-</v>
      </c>
      <c r="AG30" s="87" t="str">
        <f>IF(ISNUMBER(AVERAGE('Questionnaire responses'!AG55,'Questionnaire responses'!AG56)),AVERAGE('Questionnaire responses'!AG55,'Questionnaire responses'!AG56),"-")</f>
        <v>-</v>
      </c>
      <c r="AH30" s="87" t="str">
        <f>IF(ISNUMBER(AVERAGE('Questionnaire responses'!AH55,'Questionnaire responses'!AH56)),AVERAGE('Questionnaire responses'!AH55,'Questionnaire responses'!AH56),"-")</f>
        <v>-</v>
      </c>
      <c r="AI30" s="87" t="str">
        <f>IF(ISNUMBER(AVERAGE('Questionnaire responses'!AI55,'Questionnaire responses'!AI56)),AVERAGE('Questionnaire responses'!AI55,'Questionnaire responses'!AI56),"-")</f>
        <v>-</v>
      </c>
      <c r="AJ30" s="87" t="str">
        <f>IF(ISNUMBER(AVERAGE('Questionnaire responses'!AJ55,'Questionnaire responses'!AJ56)),AVERAGE('Questionnaire responses'!AJ55,'Questionnaire responses'!AJ56),"-")</f>
        <v>-</v>
      </c>
      <c r="AK30" s="89"/>
      <c r="AL30" s="87" t="str">
        <f>IF(ISNUMBER(AVERAGE('Questionnaire responses'!AL55,'Questionnaire responses'!AL56)),AVERAGE('Questionnaire responses'!AL55,'Questionnaire responses'!AL56),"-")</f>
        <v>-</v>
      </c>
      <c r="AM30" s="87" t="str">
        <f>IF(ISNUMBER(AVERAGE('Questionnaire responses'!AM55,'Questionnaire responses'!AM56)),AVERAGE('Questionnaire responses'!AM55,'Questionnaire responses'!AM56),"-")</f>
        <v>-</v>
      </c>
      <c r="AN30" s="87" t="str">
        <f>IF(ISNUMBER(AVERAGE('Questionnaire responses'!AN55,'Questionnaire responses'!AN56)),AVERAGE('Questionnaire responses'!AN55,'Questionnaire responses'!AN56),"-")</f>
        <v>-</v>
      </c>
      <c r="AO30" s="87" t="str">
        <f>IF(ISNUMBER(AVERAGE('Questionnaire responses'!AO55,'Questionnaire responses'!AO56)),AVERAGE('Questionnaire responses'!AO55,'Questionnaire responses'!AO56),"-")</f>
        <v>-</v>
      </c>
      <c r="AP30" s="87" t="str">
        <f>IF(ISNUMBER(AVERAGE('Questionnaire responses'!AP55,'Questionnaire responses'!AP56)),AVERAGE('Questionnaire responses'!AP55,'Questionnaire responses'!AP56),"-")</f>
        <v>-</v>
      </c>
      <c r="AQ30" s="89"/>
      <c r="AR30" s="87" t="str">
        <f>IF(ISNUMBER(AVERAGE('Questionnaire responses'!AR55,'Questionnaire responses'!AR56)),AVERAGE('Questionnaire responses'!AR55,'Questionnaire responses'!AR56),"-")</f>
        <v>-</v>
      </c>
      <c r="AS30" s="87" t="str">
        <f>IF(ISNUMBER(AVERAGE('Questionnaire responses'!AS55,'Questionnaire responses'!AS56)),AVERAGE('Questionnaire responses'!AS55,'Questionnaire responses'!AS56),"-")</f>
        <v>-</v>
      </c>
      <c r="AT30" s="87" t="str">
        <f>IF(ISNUMBER(AVERAGE('Questionnaire responses'!AT55,'Questionnaire responses'!AT56)),AVERAGE('Questionnaire responses'!AT55,'Questionnaire responses'!AT56),"-")</f>
        <v>-</v>
      </c>
      <c r="AU30" s="87" t="str">
        <f>IF(ISNUMBER(AVERAGE('Questionnaire responses'!AU55,'Questionnaire responses'!AU56)),AVERAGE('Questionnaire responses'!AU55,'Questionnaire responses'!AU56),"-")</f>
        <v>-</v>
      </c>
      <c r="AV30" s="87" t="str">
        <f>IF(ISNUMBER(AVERAGE('Questionnaire responses'!AV55,'Questionnaire responses'!AV56)),AVERAGE('Questionnaire responses'!AV55,'Questionnaire responses'!AV56),"-")</f>
        <v>-</v>
      </c>
      <c r="AW30" s="46"/>
      <c r="AX30" s="87" t="str">
        <f>IF(ISNUMBER(AVERAGE('Questionnaire responses'!AX55,'Questionnaire responses'!AX56)),AVERAGE('Questionnaire responses'!AX55,'Questionnaire responses'!AX56),"-")</f>
        <v>-</v>
      </c>
      <c r="AY30" s="87" t="str">
        <f>IF(ISNUMBER(AVERAGE('Questionnaire responses'!AY55,'Questionnaire responses'!AY56)),AVERAGE('Questionnaire responses'!AY55,'Questionnaire responses'!AY56),"-")</f>
        <v>-</v>
      </c>
      <c r="AZ30" s="87" t="str">
        <f>IF(ISNUMBER(AVERAGE('Questionnaire responses'!AZ55,'Questionnaire responses'!AZ56)),AVERAGE('Questionnaire responses'!AZ55,'Questionnaire responses'!AZ56),"-")</f>
        <v>-</v>
      </c>
      <c r="BA30" s="87" t="str">
        <f>IF(ISNUMBER(AVERAGE('Questionnaire responses'!BA55,'Questionnaire responses'!BA56)),AVERAGE('Questionnaire responses'!BA55,'Questionnaire responses'!BA56),"-")</f>
        <v>-</v>
      </c>
      <c r="BB30" s="87" t="str">
        <f>IF(ISNUMBER(AVERAGE('Questionnaire responses'!BB55,'Questionnaire responses'!BB56)),AVERAGE('Questionnaire responses'!BB55,'Questionnaire responses'!BB56),"-")</f>
        <v>-</v>
      </c>
      <c r="BC30" s="46"/>
      <c r="BD30" s="87" t="str">
        <f>IF(ISNUMBER(AVERAGE('Questionnaire responses'!BD55,'Questionnaire responses'!BD56)),AVERAGE('Questionnaire responses'!BD55,'Questionnaire responses'!BD56),"-")</f>
        <v>-</v>
      </c>
      <c r="BE30" s="87" t="str">
        <f>IF(ISNUMBER(AVERAGE('Questionnaire responses'!BE55,'Questionnaire responses'!BE56)),AVERAGE('Questionnaire responses'!BE55,'Questionnaire responses'!BE56),"-")</f>
        <v>-</v>
      </c>
      <c r="BF30" s="87" t="str">
        <f>IF(ISNUMBER(AVERAGE('Questionnaire responses'!BF55,'Questionnaire responses'!BF56)),AVERAGE('Questionnaire responses'!BF55,'Questionnaire responses'!BF56),"-")</f>
        <v>-</v>
      </c>
      <c r="BG30" s="87" t="str">
        <f>IF(ISNUMBER(AVERAGE('Questionnaire responses'!BG55,'Questionnaire responses'!BG56)),AVERAGE('Questionnaire responses'!BG55,'Questionnaire responses'!BG56),"-")</f>
        <v>-</v>
      </c>
      <c r="BH30" s="87" t="str">
        <f>IF(ISNUMBER(AVERAGE('Questionnaire responses'!BH55,'Questionnaire responses'!BH56)),AVERAGE('Questionnaire responses'!BH55,'Questionnaire responses'!BH56),"-")</f>
        <v>-</v>
      </c>
      <c r="BI30" s="46"/>
      <c r="BJ30" s="87" t="str">
        <f>IF(ISNUMBER(AVERAGE('Questionnaire responses'!BJ55,'Questionnaire responses'!BJ56)),AVERAGE('Questionnaire responses'!BJ55,'Questionnaire responses'!BJ56),"-")</f>
        <v>-</v>
      </c>
      <c r="BK30" s="87" t="str">
        <f>IF(ISNUMBER(AVERAGE('Questionnaire responses'!BK55,'Questionnaire responses'!BK56)),AVERAGE('Questionnaire responses'!BK55,'Questionnaire responses'!BK56),"-")</f>
        <v>-</v>
      </c>
      <c r="BL30" s="87" t="str">
        <f>IF(ISNUMBER(AVERAGE('Questionnaire responses'!BL55,'Questionnaire responses'!BL56)),AVERAGE('Questionnaire responses'!BL55,'Questionnaire responses'!BL56),"-")</f>
        <v>-</v>
      </c>
      <c r="BM30" s="87" t="str">
        <f>IF(ISNUMBER(AVERAGE('Questionnaire responses'!BM55,'Questionnaire responses'!BM56)),AVERAGE('Questionnaire responses'!BM55,'Questionnaire responses'!BM56),"-")</f>
        <v>-</v>
      </c>
      <c r="BN30" s="87" t="str">
        <f>IF(ISNUMBER(AVERAGE('Questionnaire responses'!BN55,'Questionnaire responses'!BN56)),AVERAGE('Questionnaire responses'!BN55,'Questionnaire responses'!BN56),"-")</f>
        <v>-</v>
      </c>
      <c r="BO30" s="79"/>
      <c r="BP30" s="106"/>
      <c r="BQ30" s="107"/>
    </row>
    <row r="31" spans="1:69" ht="15.75" customHeight="1" x14ac:dyDescent="0.4">
      <c r="A31" s="92" t="s">
        <v>51</v>
      </c>
      <c r="B31" s="87" t="str">
        <f>IF(ISNUMBER(AVERAGE('Questionnaire responses'!B57,'Questionnaire responses'!B58)),AVERAGE('Questionnaire responses'!B57,'Questionnaire responses'!B58),"-")</f>
        <v>-</v>
      </c>
      <c r="C31" s="87" t="str">
        <f>IF(ISNUMBER(AVERAGE('Questionnaire responses'!C57,'Questionnaire responses'!C58)),AVERAGE('Questionnaire responses'!C57,'Questionnaire responses'!C58),"-")</f>
        <v>-</v>
      </c>
      <c r="D31" s="87" t="str">
        <f>IF(ISNUMBER(AVERAGE('Questionnaire responses'!D57,'Questionnaire responses'!D58)),AVERAGE('Questionnaire responses'!D57,'Questionnaire responses'!D58),"-")</f>
        <v>-</v>
      </c>
      <c r="E31" s="87" t="str">
        <f>IF(ISNUMBER(AVERAGE('Questionnaire responses'!E57,'Questionnaire responses'!E58)),AVERAGE('Questionnaire responses'!E57,'Questionnaire responses'!E58),"-")</f>
        <v>-</v>
      </c>
      <c r="F31" s="87" t="str">
        <f>IF(ISNUMBER(AVERAGE('Questionnaire responses'!F57,'Questionnaire responses'!F58)),AVERAGE('Questionnaire responses'!F57,'Questionnaire responses'!F58),"-")</f>
        <v>-</v>
      </c>
      <c r="G31" s="87"/>
      <c r="H31" s="87" t="str">
        <f>IF(ISNUMBER(AVERAGE('Questionnaire responses'!H57,'Questionnaire responses'!H58)),AVERAGE('Questionnaire responses'!H57,'Questionnaire responses'!H58),"-")</f>
        <v>-</v>
      </c>
      <c r="I31" s="87" t="str">
        <f>IF(ISNUMBER(AVERAGE('Questionnaire responses'!I57,'Questionnaire responses'!I58)),AVERAGE('Questionnaire responses'!I57,'Questionnaire responses'!I58),"-")</f>
        <v>-</v>
      </c>
      <c r="J31" s="87" t="str">
        <f>IF(ISNUMBER(AVERAGE('Questionnaire responses'!J57,'Questionnaire responses'!J58)),AVERAGE('Questionnaire responses'!J57,'Questionnaire responses'!J58),"-")</f>
        <v>-</v>
      </c>
      <c r="K31" s="87" t="str">
        <f>IF(ISNUMBER(AVERAGE('Questionnaire responses'!K57,'Questionnaire responses'!K58)),AVERAGE('Questionnaire responses'!K57,'Questionnaire responses'!K58),"-")</f>
        <v>-</v>
      </c>
      <c r="L31" s="87" t="str">
        <f>IF(ISNUMBER(AVERAGE('Questionnaire responses'!L57,'Questionnaire responses'!L58)),AVERAGE('Questionnaire responses'!L57,'Questionnaire responses'!L58),"-")</f>
        <v>-</v>
      </c>
      <c r="M31" s="90"/>
      <c r="N31" s="87" t="str">
        <f>IF(ISNUMBER(AVERAGE('Questionnaire responses'!N57,'Questionnaire responses'!N58)),AVERAGE('Questionnaire responses'!N57,'Questionnaire responses'!N58),"-")</f>
        <v>-</v>
      </c>
      <c r="O31" s="87" t="str">
        <f>IF(ISNUMBER(AVERAGE('Questionnaire responses'!O57,'Questionnaire responses'!O58)),AVERAGE('Questionnaire responses'!O57,'Questionnaire responses'!O58),"-")</f>
        <v>-</v>
      </c>
      <c r="P31" s="87" t="str">
        <f>IF(ISNUMBER(AVERAGE('Questionnaire responses'!P57,'Questionnaire responses'!P58)),AVERAGE('Questionnaire responses'!P57,'Questionnaire responses'!P58),"-")</f>
        <v>-</v>
      </c>
      <c r="Q31" s="87" t="str">
        <f>IF(ISNUMBER(AVERAGE('Questionnaire responses'!Q57,'Questionnaire responses'!Q58)),AVERAGE('Questionnaire responses'!Q57,'Questionnaire responses'!Q58),"-")</f>
        <v>-</v>
      </c>
      <c r="R31" s="87" t="str">
        <f>IF(ISNUMBER(AVERAGE('Questionnaire responses'!R57,'Questionnaire responses'!R58)),AVERAGE('Questionnaire responses'!R57,'Questionnaire responses'!R58),"-")</f>
        <v>-</v>
      </c>
      <c r="S31" s="46"/>
      <c r="T31" s="87" t="str">
        <f>IF(ISNUMBER(AVERAGE('Questionnaire responses'!T57,'Questionnaire responses'!T58)),AVERAGE('Questionnaire responses'!T57,'Questionnaire responses'!T58),"-")</f>
        <v>-</v>
      </c>
      <c r="U31" s="87" t="str">
        <f>IF(ISNUMBER(AVERAGE('Questionnaire responses'!U57,'Questionnaire responses'!U58)),AVERAGE('Questionnaire responses'!U57,'Questionnaire responses'!U58),"-")</f>
        <v>-</v>
      </c>
      <c r="V31" s="87" t="str">
        <f>IF(ISNUMBER(AVERAGE('Questionnaire responses'!V57,'Questionnaire responses'!V58)),AVERAGE('Questionnaire responses'!V57,'Questionnaire responses'!V58),"-")</f>
        <v>-</v>
      </c>
      <c r="W31" s="87" t="str">
        <f>IF(ISNUMBER(AVERAGE('Questionnaire responses'!W57,'Questionnaire responses'!W58)),AVERAGE('Questionnaire responses'!W57,'Questionnaire responses'!W58),"-")</f>
        <v>-</v>
      </c>
      <c r="X31" s="87" t="str">
        <f>IF(ISNUMBER(AVERAGE('Questionnaire responses'!X57,'Questionnaire responses'!X58)),AVERAGE('Questionnaire responses'!X57,'Questionnaire responses'!X58),"-")</f>
        <v>-</v>
      </c>
      <c r="Y31" s="46"/>
      <c r="Z31" s="87" t="str">
        <f>IF(ISNUMBER(AVERAGE('Questionnaire responses'!Z57,'Questionnaire responses'!Z58)),AVERAGE('Questionnaire responses'!Z57,'Questionnaire responses'!Z58),"-")</f>
        <v>-</v>
      </c>
      <c r="AA31" s="87" t="str">
        <f>IF(ISNUMBER(AVERAGE('Questionnaire responses'!AA57,'Questionnaire responses'!AA58)),AVERAGE('Questionnaire responses'!AA57,'Questionnaire responses'!AA58),"-")</f>
        <v>-</v>
      </c>
      <c r="AB31" s="87" t="str">
        <f>IF(ISNUMBER(AVERAGE('Questionnaire responses'!AB57,'Questionnaire responses'!AB58)),AVERAGE('Questionnaire responses'!AB57,'Questionnaire responses'!AB58),"-")</f>
        <v>-</v>
      </c>
      <c r="AC31" s="87" t="str">
        <f>IF(ISNUMBER(AVERAGE('Questionnaire responses'!AC57,'Questionnaire responses'!AC58)),AVERAGE('Questionnaire responses'!AC57,'Questionnaire responses'!AC58),"-")</f>
        <v>-</v>
      </c>
      <c r="AD31" s="87" t="str">
        <f>IF(ISNUMBER(AVERAGE('Questionnaire responses'!AD57,'Questionnaire responses'!AD58)),AVERAGE('Questionnaire responses'!AD57,'Questionnaire responses'!AD58),"-")</f>
        <v>-</v>
      </c>
      <c r="AE31" s="90"/>
      <c r="AF31" s="87" t="str">
        <f>IF(ISNUMBER(AVERAGE('Questionnaire responses'!AF57,'Questionnaire responses'!AF58)),AVERAGE('Questionnaire responses'!AF57,'Questionnaire responses'!AF58),"-")</f>
        <v>-</v>
      </c>
      <c r="AG31" s="87" t="str">
        <f>IF(ISNUMBER(AVERAGE('Questionnaire responses'!AG57,'Questionnaire responses'!AG58)),AVERAGE('Questionnaire responses'!AG57,'Questionnaire responses'!AG58),"-")</f>
        <v>-</v>
      </c>
      <c r="AH31" s="87" t="str">
        <f>IF(ISNUMBER(AVERAGE('Questionnaire responses'!AH57,'Questionnaire responses'!AH58)),AVERAGE('Questionnaire responses'!AH57,'Questionnaire responses'!AH58),"-")</f>
        <v>-</v>
      </c>
      <c r="AI31" s="87" t="str">
        <f>IF(ISNUMBER(AVERAGE('Questionnaire responses'!AI57,'Questionnaire responses'!AI58)),AVERAGE('Questionnaire responses'!AI57,'Questionnaire responses'!AI58),"-")</f>
        <v>-</v>
      </c>
      <c r="AJ31" s="87" t="str">
        <f>IF(ISNUMBER(AVERAGE('Questionnaire responses'!AJ57,'Questionnaire responses'!AJ58)),AVERAGE('Questionnaire responses'!AJ57,'Questionnaire responses'!AJ58),"-")</f>
        <v>-</v>
      </c>
      <c r="AK31" s="89"/>
      <c r="AL31" s="87" t="str">
        <f>IF(ISNUMBER(AVERAGE('Questionnaire responses'!AL57,'Questionnaire responses'!AL58)),AVERAGE('Questionnaire responses'!AL57,'Questionnaire responses'!AL58),"-")</f>
        <v>-</v>
      </c>
      <c r="AM31" s="87" t="str">
        <f>IF(ISNUMBER(AVERAGE('Questionnaire responses'!AM57,'Questionnaire responses'!AM58)),AVERAGE('Questionnaire responses'!AM57,'Questionnaire responses'!AM58),"-")</f>
        <v>-</v>
      </c>
      <c r="AN31" s="87" t="str">
        <f>IF(ISNUMBER(AVERAGE('Questionnaire responses'!AN57,'Questionnaire responses'!AN58)),AVERAGE('Questionnaire responses'!AN57,'Questionnaire responses'!AN58),"-")</f>
        <v>-</v>
      </c>
      <c r="AO31" s="87" t="str">
        <f>IF(ISNUMBER(AVERAGE('Questionnaire responses'!AO57,'Questionnaire responses'!AO58)),AVERAGE('Questionnaire responses'!AO57,'Questionnaire responses'!AO58),"-")</f>
        <v>-</v>
      </c>
      <c r="AP31" s="87" t="str">
        <f>IF(ISNUMBER(AVERAGE('Questionnaire responses'!AP57,'Questionnaire responses'!AP58)),AVERAGE('Questionnaire responses'!AP57,'Questionnaire responses'!AP58),"-")</f>
        <v>-</v>
      </c>
      <c r="AQ31" s="89"/>
      <c r="AR31" s="87" t="str">
        <f>IF(ISNUMBER(AVERAGE('Questionnaire responses'!AR57,'Questionnaire responses'!AR58)),AVERAGE('Questionnaire responses'!AR57,'Questionnaire responses'!AR58),"-")</f>
        <v>-</v>
      </c>
      <c r="AS31" s="87" t="str">
        <f>IF(ISNUMBER(AVERAGE('Questionnaire responses'!AS57,'Questionnaire responses'!AS58)),AVERAGE('Questionnaire responses'!AS57,'Questionnaire responses'!AS58),"-")</f>
        <v>-</v>
      </c>
      <c r="AT31" s="87" t="str">
        <f>IF(ISNUMBER(AVERAGE('Questionnaire responses'!AT57,'Questionnaire responses'!AT58)),AVERAGE('Questionnaire responses'!AT57,'Questionnaire responses'!AT58),"-")</f>
        <v>-</v>
      </c>
      <c r="AU31" s="87" t="str">
        <f>IF(ISNUMBER(AVERAGE('Questionnaire responses'!AU57,'Questionnaire responses'!AU58)),AVERAGE('Questionnaire responses'!AU57,'Questionnaire responses'!AU58),"-")</f>
        <v>-</v>
      </c>
      <c r="AV31" s="87" t="str">
        <f>IF(ISNUMBER(AVERAGE('Questionnaire responses'!AV57,'Questionnaire responses'!AV58)),AVERAGE('Questionnaire responses'!AV57,'Questionnaire responses'!AV58),"-")</f>
        <v>-</v>
      </c>
      <c r="AW31" s="46"/>
      <c r="AX31" s="87" t="str">
        <f>IF(ISNUMBER(AVERAGE('Questionnaire responses'!AX57,'Questionnaire responses'!AX58)),AVERAGE('Questionnaire responses'!AX57,'Questionnaire responses'!AX58),"-")</f>
        <v>-</v>
      </c>
      <c r="AY31" s="87" t="str">
        <f>IF(ISNUMBER(AVERAGE('Questionnaire responses'!AY57,'Questionnaire responses'!AY58)),AVERAGE('Questionnaire responses'!AY57,'Questionnaire responses'!AY58),"-")</f>
        <v>-</v>
      </c>
      <c r="AZ31" s="87" t="str">
        <f>IF(ISNUMBER(AVERAGE('Questionnaire responses'!AZ57,'Questionnaire responses'!AZ58)),AVERAGE('Questionnaire responses'!AZ57,'Questionnaire responses'!AZ58),"-")</f>
        <v>-</v>
      </c>
      <c r="BA31" s="87" t="str">
        <f>IF(ISNUMBER(AVERAGE('Questionnaire responses'!BA57,'Questionnaire responses'!BA58)),AVERAGE('Questionnaire responses'!BA57,'Questionnaire responses'!BA58),"-")</f>
        <v>-</v>
      </c>
      <c r="BB31" s="87" t="str">
        <f>IF(ISNUMBER(AVERAGE('Questionnaire responses'!BB57,'Questionnaire responses'!BB58)),AVERAGE('Questionnaire responses'!BB57,'Questionnaire responses'!BB58),"-")</f>
        <v>-</v>
      </c>
      <c r="BC31" s="46"/>
      <c r="BD31" s="87" t="str">
        <f>IF(ISNUMBER(AVERAGE('Questionnaire responses'!BD57,'Questionnaire responses'!BD58)),AVERAGE('Questionnaire responses'!BD57,'Questionnaire responses'!BD58),"-")</f>
        <v>-</v>
      </c>
      <c r="BE31" s="87" t="str">
        <f>IF(ISNUMBER(AVERAGE('Questionnaire responses'!BE57,'Questionnaire responses'!BE58)),AVERAGE('Questionnaire responses'!BE57,'Questionnaire responses'!BE58),"-")</f>
        <v>-</v>
      </c>
      <c r="BF31" s="87" t="str">
        <f>IF(ISNUMBER(AVERAGE('Questionnaire responses'!BF57,'Questionnaire responses'!BF58)),AVERAGE('Questionnaire responses'!BF57,'Questionnaire responses'!BF58),"-")</f>
        <v>-</v>
      </c>
      <c r="BG31" s="87" t="str">
        <f>IF(ISNUMBER(AVERAGE('Questionnaire responses'!BG57,'Questionnaire responses'!BG58)),AVERAGE('Questionnaire responses'!BG57,'Questionnaire responses'!BG58),"-")</f>
        <v>-</v>
      </c>
      <c r="BH31" s="87" t="str">
        <f>IF(ISNUMBER(AVERAGE('Questionnaire responses'!BH57,'Questionnaire responses'!BH58)),AVERAGE('Questionnaire responses'!BH57,'Questionnaire responses'!BH58),"-")</f>
        <v>-</v>
      </c>
      <c r="BI31" s="48"/>
      <c r="BJ31" s="87" t="str">
        <f>IF(ISNUMBER(AVERAGE('Questionnaire responses'!BJ57,'Questionnaire responses'!BJ58)),AVERAGE('Questionnaire responses'!BJ57,'Questionnaire responses'!BJ58),"-")</f>
        <v>-</v>
      </c>
      <c r="BK31" s="87" t="str">
        <f>IF(ISNUMBER(AVERAGE('Questionnaire responses'!BK57,'Questionnaire responses'!BK58)),AVERAGE('Questionnaire responses'!BK57,'Questionnaire responses'!BK58),"-")</f>
        <v>-</v>
      </c>
      <c r="BL31" s="87" t="str">
        <f>IF(ISNUMBER(AVERAGE('Questionnaire responses'!BL57,'Questionnaire responses'!BL58)),AVERAGE('Questionnaire responses'!BL57,'Questionnaire responses'!BL58),"-")</f>
        <v>-</v>
      </c>
      <c r="BM31" s="87" t="str">
        <f>IF(ISNUMBER(AVERAGE('Questionnaire responses'!BM57,'Questionnaire responses'!BM58)),AVERAGE('Questionnaire responses'!BM57,'Questionnaire responses'!BM58),"-")</f>
        <v>-</v>
      </c>
      <c r="BN31" s="87" t="str">
        <f>IF(ISNUMBER(AVERAGE('Questionnaire responses'!BN57,'Questionnaire responses'!BN58)),AVERAGE('Questionnaire responses'!BN57,'Questionnaire responses'!BN58),"-")</f>
        <v>-</v>
      </c>
      <c r="BO31" s="79"/>
      <c r="BP31" s="106"/>
      <c r="BQ31" s="107"/>
    </row>
    <row r="32" spans="1:69" ht="15.75" customHeight="1" x14ac:dyDescent="0.4">
      <c r="A32" s="92" t="s">
        <v>52</v>
      </c>
      <c r="B32" s="87" t="str">
        <f>IF(ISNUMBER(AVERAGE('Questionnaire responses'!B59,'Questionnaire responses'!B60)),AVERAGE('Questionnaire responses'!B59,'Questionnaire responses'!B60),"-")</f>
        <v>-</v>
      </c>
      <c r="C32" s="87" t="str">
        <f>IF(ISNUMBER(AVERAGE('Questionnaire responses'!C59,'Questionnaire responses'!C60)),AVERAGE('Questionnaire responses'!C59,'Questionnaire responses'!C60),"-")</f>
        <v>-</v>
      </c>
      <c r="D32" s="87" t="str">
        <f>IF(ISNUMBER(AVERAGE('Questionnaire responses'!D59,'Questionnaire responses'!D60)),AVERAGE('Questionnaire responses'!D59,'Questionnaire responses'!D60),"-")</f>
        <v>-</v>
      </c>
      <c r="E32" s="87" t="str">
        <f>IF(ISNUMBER(AVERAGE('Questionnaire responses'!E59,'Questionnaire responses'!E60)),AVERAGE('Questionnaire responses'!E59,'Questionnaire responses'!E60),"-")</f>
        <v>-</v>
      </c>
      <c r="F32" s="87" t="str">
        <f>IF(ISNUMBER(AVERAGE('Questionnaire responses'!F59,'Questionnaire responses'!F60)),AVERAGE('Questionnaire responses'!F59,'Questionnaire responses'!F60),"-")</f>
        <v>-</v>
      </c>
      <c r="G32" s="87"/>
      <c r="H32" s="87" t="str">
        <f>IF(ISNUMBER(AVERAGE('Questionnaire responses'!H59,'Questionnaire responses'!H60)),AVERAGE('Questionnaire responses'!H59,'Questionnaire responses'!H60),"-")</f>
        <v>-</v>
      </c>
      <c r="I32" s="87" t="str">
        <f>IF(ISNUMBER(AVERAGE('Questionnaire responses'!I59,'Questionnaire responses'!I60)),AVERAGE('Questionnaire responses'!I59,'Questionnaire responses'!I60),"-")</f>
        <v>-</v>
      </c>
      <c r="J32" s="87" t="str">
        <f>IF(ISNUMBER(AVERAGE('Questionnaire responses'!J59,'Questionnaire responses'!J60)),AVERAGE('Questionnaire responses'!J59,'Questionnaire responses'!J60),"-")</f>
        <v>-</v>
      </c>
      <c r="K32" s="87" t="str">
        <f>IF(ISNUMBER(AVERAGE('Questionnaire responses'!K59,'Questionnaire responses'!K60)),AVERAGE('Questionnaire responses'!K59,'Questionnaire responses'!K60),"-")</f>
        <v>-</v>
      </c>
      <c r="L32" s="87" t="str">
        <f>IF(ISNUMBER(AVERAGE('Questionnaire responses'!L59,'Questionnaire responses'!L60)),AVERAGE('Questionnaire responses'!L59,'Questionnaire responses'!L60),"-")</f>
        <v>-</v>
      </c>
      <c r="M32" s="90"/>
      <c r="N32" s="87" t="str">
        <f>IF(ISNUMBER(AVERAGE('Questionnaire responses'!N59,'Questionnaire responses'!N60)),AVERAGE('Questionnaire responses'!N59,'Questionnaire responses'!N60),"-")</f>
        <v>-</v>
      </c>
      <c r="O32" s="87" t="str">
        <f>IF(ISNUMBER(AVERAGE('Questionnaire responses'!O59,'Questionnaire responses'!O60)),AVERAGE('Questionnaire responses'!O59,'Questionnaire responses'!O60),"-")</f>
        <v>-</v>
      </c>
      <c r="P32" s="87" t="str">
        <f>IF(ISNUMBER(AVERAGE('Questionnaire responses'!P59,'Questionnaire responses'!P60)),AVERAGE('Questionnaire responses'!P59,'Questionnaire responses'!P60),"-")</f>
        <v>-</v>
      </c>
      <c r="Q32" s="87" t="str">
        <f>IF(ISNUMBER(AVERAGE('Questionnaire responses'!Q59,'Questionnaire responses'!Q60)),AVERAGE('Questionnaire responses'!Q59,'Questionnaire responses'!Q60),"-")</f>
        <v>-</v>
      </c>
      <c r="R32" s="87" t="str">
        <f>IF(ISNUMBER(AVERAGE('Questionnaire responses'!R59,'Questionnaire responses'!R60)),AVERAGE('Questionnaire responses'!R59,'Questionnaire responses'!R60),"-")</f>
        <v>-</v>
      </c>
      <c r="S32" s="46"/>
      <c r="T32" s="87" t="str">
        <f>IF(ISNUMBER(AVERAGE('Questionnaire responses'!T59,'Questionnaire responses'!T60)),AVERAGE('Questionnaire responses'!T59,'Questionnaire responses'!T60),"-")</f>
        <v>-</v>
      </c>
      <c r="U32" s="87" t="str">
        <f>IF(ISNUMBER(AVERAGE('Questionnaire responses'!U59,'Questionnaire responses'!U60)),AVERAGE('Questionnaire responses'!U59,'Questionnaire responses'!U60),"-")</f>
        <v>-</v>
      </c>
      <c r="V32" s="87" t="str">
        <f>IF(ISNUMBER(AVERAGE('Questionnaire responses'!V59,'Questionnaire responses'!V60)),AVERAGE('Questionnaire responses'!V59,'Questionnaire responses'!V60),"-")</f>
        <v>-</v>
      </c>
      <c r="W32" s="87" t="str">
        <f>IF(ISNUMBER(AVERAGE('Questionnaire responses'!W59,'Questionnaire responses'!W60)),AVERAGE('Questionnaire responses'!W59,'Questionnaire responses'!W60),"-")</f>
        <v>-</v>
      </c>
      <c r="X32" s="87" t="str">
        <f>IF(ISNUMBER(AVERAGE('Questionnaire responses'!X59,'Questionnaire responses'!X60)),AVERAGE('Questionnaire responses'!X59,'Questionnaire responses'!X60),"-")</f>
        <v>-</v>
      </c>
      <c r="Y32" s="46"/>
      <c r="Z32" s="87" t="str">
        <f>IF(ISNUMBER(AVERAGE('Questionnaire responses'!Z59,'Questionnaire responses'!Z60)),AVERAGE('Questionnaire responses'!Z59,'Questionnaire responses'!Z60),"-")</f>
        <v>-</v>
      </c>
      <c r="AA32" s="87" t="str">
        <f>IF(ISNUMBER(AVERAGE('Questionnaire responses'!AA59,'Questionnaire responses'!AA60)),AVERAGE('Questionnaire responses'!AA59,'Questionnaire responses'!AA60),"-")</f>
        <v>-</v>
      </c>
      <c r="AB32" s="87" t="str">
        <f>IF(ISNUMBER(AVERAGE('Questionnaire responses'!AB59,'Questionnaire responses'!AB60)),AVERAGE('Questionnaire responses'!AB59,'Questionnaire responses'!AB60),"-")</f>
        <v>-</v>
      </c>
      <c r="AC32" s="87" t="str">
        <f>IF(ISNUMBER(AVERAGE('Questionnaire responses'!AC59,'Questionnaire responses'!AC60)),AVERAGE('Questionnaire responses'!AC59,'Questionnaire responses'!AC60),"-")</f>
        <v>-</v>
      </c>
      <c r="AD32" s="87" t="str">
        <f>IF(ISNUMBER(AVERAGE('Questionnaire responses'!AD59,'Questionnaire responses'!AD60)),AVERAGE('Questionnaire responses'!AD59,'Questionnaire responses'!AD60),"-")</f>
        <v>-</v>
      </c>
      <c r="AE32" s="90"/>
      <c r="AF32" s="87" t="str">
        <f>IF(ISNUMBER(AVERAGE('Questionnaire responses'!AF59,'Questionnaire responses'!AF60)),AVERAGE('Questionnaire responses'!AF59,'Questionnaire responses'!AF60),"-")</f>
        <v>-</v>
      </c>
      <c r="AG32" s="87" t="str">
        <f>IF(ISNUMBER(AVERAGE('Questionnaire responses'!AG59,'Questionnaire responses'!AG60)),AVERAGE('Questionnaire responses'!AG59,'Questionnaire responses'!AG60),"-")</f>
        <v>-</v>
      </c>
      <c r="AH32" s="87" t="str">
        <f>IF(ISNUMBER(AVERAGE('Questionnaire responses'!AH59,'Questionnaire responses'!AH60)),AVERAGE('Questionnaire responses'!AH59,'Questionnaire responses'!AH60),"-")</f>
        <v>-</v>
      </c>
      <c r="AI32" s="87" t="str">
        <f>IF(ISNUMBER(AVERAGE('Questionnaire responses'!AI59,'Questionnaire responses'!AI60)),AVERAGE('Questionnaire responses'!AI59,'Questionnaire responses'!AI60),"-")</f>
        <v>-</v>
      </c>
      <c r="AJ32" s="87" t="str">
        <f>IF(ISNUMBER(AVERAGE('Questionnaire responses'!AJ59,'Questionnaire responses'!AJ60)),AVERAGE('Questionnaire responses'!AJ59,'Questionnaire responses'!AJ60),"-")</f>
        <v>-</v>
      </c>
      <c r="AK32" s="89"/>
      <c r="AL32" s="87" t="str">
        <f>IF(ISNUMBER(AVERAGE('Questionnaire responses'!AL59,'Questionnaire responses'!AL60)),AVERAGE('Questionnaire responses'!AL59,'Questionnaire responses'!AL60),"-")</f>
        <v>-</v>
      </c>
      <c r="AM32" s="87" t="str">
        <f>IF(ISNUMBER(AVERAGE('Questionnaire responses'!AM59,'Questionnaire responses'!AM60)),AVERAGE('Questionnaire responses'!AM59,'Questionnaire responses'!AM60),"-")</f>
        <v>-</v>
      </c>
      <c r="AN32" s="87" t="str">
        <f>IF(ISNUMBER(AVERAGE('Questionnaire responses'!AN59,'Questionnaire responses'!AN60)),AVERAGE('Questionnaire responses'!AN59,'Questionnaire responses'!AN60),"-")</f>
        <v>-</v>
      </c>
      <c r="AO32" s="87" t="str">
        <f>IF(ISNUMBER(AVERAGE('Questionnaire responses'!AO59,'Questionnaire responses'!AO60)),AVERAGE('Questionnaire responses'!AO59,'Questionnaire responses'!AO60),"-")</f>
        <v>-</v>
      </c>
      <c r="AP32" s="87" t="str">
        <f>IF(ISNUMBER(AVERAGE('Questionnaire responses'!AP59,'Questionnaire responses'!AP60)),AVERAGE('Questionnaire responses'!AP59,'Questionnaire responses'!AP60),"-")</f>
        <v>-</v>
      </c>
      <c r="AQ32" s="89"/>
      <c r="AR32" s="87" t="str">
        <f>IF(ISNUMBER(AVERAGE('Questionnaire responses'!AR59,'Questionnaire responses'!AR60)),AVERAGE('Questionnaire responses'!AR59,'Questionnaire responses'!AR60),"-")</f>
        <v>-</v>
      </c>
      <c r="AS32" s="87" t="str">
        <f>IF(ISNUMBER(AVERAGE('Questionnaire responses'!AS59,'Questionnaire responses'!AS60)),AVERAGE('Questionnaire responses'!AS59,'Questionnaire responses'!AS60),"-")</f>
        <v>-</v>
      </c>
      <c r="AT32" s="87" t="str">
        <f>IF(ISNUMBER(AVERAGE('Questionnaire responses'!AT59,'Questionnaire responses'!AT60)),AVERAGE('Questionnaire responses'!AT59,'Questionnaire responses'!AT60),"-")</f>
        <v>-</v>
      </c>
      <c r="AU32" s="87" t="str">
        <f>IF(ISNUMBER(AVERAGE('Questionnaire responses'!AU59,'Questionnaire responses'!AU60)),AVERAGE('Questionnaire responses'!AU59,'Questionnaire responses'!AU60),"-")</f>
        <v>-</v>
      </c>
      <c r="AV32" s="87" t="str">
        <f>IF(ISNUMBER(AVERAGE('Questionnaire responses'!AV59,'Questionnaire responses'!AV60)),AVERAGE('Questionnaire responses'!AV59,'Questionnaire responses'!AV60),"-")</f>
        <v>-</v>
      </c>
      <c r="AW32" s="46"/>
      <c r="AX32" s="87" t="str">
        <f>IF(ISNUMBER(AVERAGE('Questionnaire responses'!AX59,'Questionnaire responses'!AX60)),AVERAGE('Questionnaire responses'!AX59,'Questionnaire responses'!AX60),"-")</f>
        <v>-</v>
      </c>
      <c r="AY32" s="87" t="str">
        <f>IF(ISNUMBER(AVERAGE('Questionnaire responses'!AY59,'Questionnaire responses'!AY60)),AVERAGE('Questionnaire responses'!AY59,'Questionnaire responses'!AY60),"-")</f>
        <v>-</v>
      </c>
      <c r="AZ32" s="87" t="str">
        <f>IF(ISNUMBER(AVERAGE('Questionnaire responses'!AZ59,'Questionnaire responses'!AZ60)),AVERAGE('Questionnaire responses'!AZ59,'Questionnaire responses'!AZ60),"-")</f>
        <v>-</v>
      </c>
      <c r="BA32" s="87" t="str">
        <f>IF(ISNUMBER(AVERAGE('Questionnaire responses'!BA59,'Questionnaire responses'!BA60)),AVERAGE('Questionnaire responses'!BA59,'Questionnaire responses'!BA60),"-")</f>
        <v>-</v>
      </c>
      <c r="BB32" s="87" t="str">
        <f>IF(ISNUMBER(AVERAGE('Questionnaire responses'!BB59,'Questionnaire responses'!BB60)),AVERAGE('Questionnaire responses'!BB59,'Questionnaire responses'!BB60),"-")</f>
        <v>-</v>
      </c>
      <c r="BC32" s="46"/>
      <c r="BD32" s="87" t="str">
        <f>IF(ISNUMBER(AVERAGE('Questionnaire responses'!BD59,'Questionnaire responses'!BD60)),AVERAGE('Questionnaire responses'!BD59,'Questionnaire responses'!BD60),"-")</f>
        <v>-</v>
      </c>
      <c r="BE32" s="87" t="str">
        <f>IF(ISNUMBER(AVERAGE('Questionnaire responses'!BE59,'Questionnaire responses'!BE60)),AVERAGE('Questionnaire responses'!BE59,'Questionnaire responses'!BE60),"-")</f>
        <v>-</v>
      </c>
      <c r="BF32" s="87" t="str">
        <f>IF(ISNUMBER(AVERAGE('Questionnaire responses'!BF59,'Questionnaire responses'!BF60)),AVERAGE('Questionnaire responses'!BF59,'Questionnaire responses'!BF60),"-")</f>
        <v>-</v>
      </c>
      <c r="BG32" s="87" t="str">
        <f>IF(ISNUMBER(AVERAGE('Questionnaire responses'!BG59,'Questionnaire responses'!BG60)),AVERAGE('Questionnaire responses'!BG59,'Questionnaire responses'!BG60),"-")</f>
        <v>-</v>
      </c>
      <c r="BH32" s="87" t="str">
        <f>IF(ISNUMBER(AVERAGE('Questionnaire responses'!BH59,'Questionnaire responses'!BH60)),AVERAGE('Questionnaire responses'!BH59,'Questionnaire responses'!BH60),"-")</f>
        <v>-</v>
      </c>
      <c r="BI32" s="46"/>
      <c r="BJ32" s="87" t="str">
        <f>IF(ISNUMBER(AVERAGE('Questionnaire responses'!BJ59,'Questionnaire responses'!BJ60)),AVERAGE('Questionnaire responses'!BJ59,'Questionnaire responses'!BJ60),"-")</f>
        <v>-</v>
      </c>
      <c r="BK32" s="87" t="str">
        <f>IF(ISNUMBER(AVERAGE('Questionnaire responses'!BK59,'Questionnaire responses'!BK60)),AVERAGE('Questionnaire responses'!BK59,'Questionnaire responses'!BK60),"-")</f>
        <v>-</v>
      </c>
      <c r="BL32" s="87" t="str">
        <f>IF(ISNUMBER(AVERAGE('Questionnaire responses'!BL59,'Questionnaire responses'!BL60)),AVERAGE('Questionnaire responses'!BL59,'Questionnaire responses'!BL60),"-")</f>
        <v>-</v>
      </c>
      <c r="BM32" s="87" t="str">
        <f>IF(ISNUMBER(AVERAGE('Questionnaire responses'!BM59,'Questionnaire responses'!BM60)),AVERAGE('Questionnaire responses'!BM59,'Questionnaire responses'!BM60),"-")</f>
        <v>-</v>
      </c>
      <c r="BN32" s="87" t="str">
        <f>IF(ISNUMBER(AVERAGE('Questionnaire responses'!BN59,'Questionnaire responses'!BN60)),AVERAGE('Questionnaire responses'!BN59,'Questionnaire responses'!BN60),"-")</f>
        <v>-</v>
      </c>
      <c r="BO32" s="79"/>
      <c r="BP32" s="106"/>
      <c r="BQ32" s="107"/>
    </row>
    <row r="33" spans="1:69" ht="15.75" customHeight="1" x14ac:dyDescent="0.4">
      <c r="A33" s="92" t="s">
        <v>54</v>
      </c>
      <c r="B33" s="87" t="str">
        <f>IF(ISNUMBER(AVERAGE('Questionnaire responses'!B61,'Questionnaire responses'!B62)),AVERAGE('Questionnaire responses'!B61,'Questionnaire responses'!B62),"-")</f>
        <v>-</v>
      </c>
      <c r="C33" s="87" t="str">
        <f>IF(ISNUMBER(AVERAGE('Questionnaire responses'!C61,'Questionnaire responses'!C62)),AVERAGE('Questionnaire responses'!C61,'Questionnaire responses'!C62),"-")</f>
        <v>-</v>
      </c>
      <c r="D33" s="87" t="str">
        <f>IF(ISNUMBER(AVERAGE('Questionnaire responses'!D61,'Questionnaire responses'!D62)),AVERAGE('Questionnaire responses'!D61,'Questionnaire responses'!D62),"-")</f>
        <v>-</v>
      </c>
      <c r="E33" s="87" t="str">
        <f>IF(ISNUMBER(AVERAGE('Questionnaire responses'!E61,'Questionnaire responses'!E62)),AVERAGE('Questionnaire responses'!E61,'Questionnaire responses'!E62),"-")</f>
        <v>-</v>
      </c>
      <c r="F33" s="87" t="str">
        <f>IF(ISNUMBER(AVERAGE('Questionnaire responses'!F61,'Questionnaire responses'!F62)),AVERAGE('Questionnaire responses'!F61,'Questionnaire responses'!F62),"-")</f>
        <v>-</v>
      </c>
      <c r="G33" s="87"/>
      <c r="H33" s="87" t="str">
        <f>IF(ISNUMBER(AVERAGE('Questionnaire responses'!H61,'Questionnaire responses'!H62)),AVERAGE('Questionnaire responses'!H61,'Questionnaire responses'!H62),"-")</f>
        <v>-</v>
      </c>
      <c r="I33" s="87" t="str">
        <f>IF(ISNUMBER(AVERAGE('Questionnaire responses'!I61,'Questionnaire responses'!I62)),AVERAGE('Questionnaire responses'!I61,'Questionnaire responses'!I62),"-")</f>
        <v>-</v>
      </c>
      <c r="J33" s="87" t="str">
        <f>IF(ISNUMBER(AVERAGE('Questionnaire responses'!J61,'Questionnaire responses'!J62)),AVERAGE('Questionnaire responses'!J61,'Questionnaire responses'!J62),"-")</f>
        <v>-</v>
      </c>
      <c r="K33" s="87" t="str">
        <f>IF(ISNUMBER(AVERAGE('Questionnaire responses'!K61,'Questionnaire responses'!K62)),AVERAGE('Questionnaire responses'!K61,'Questionnaire responses'!K62),"-")</f>
        <v>-</v>
      </c>
      <c r="L33" s="87" t="str">
        <f>IF(ISNUMBER(AVERAGE('Questionnaire responses'!L61,'Questionnaire responses'!L62)),AVERAGE('Questionnaire responses'!L61,'Questionnaire responses'!L62),"-")</f>
        <v>-</v>
      </c>
      <c r="M33" s="90"/>
      <c r="N33" s="87" t="str">
        <f>IF(ISNUMBER(AVERAGE('Questionnaire responses'!N61,'Questionnaire responses'!N62)),AVERAGE('Questionnaire responses'!N61,'Questionnaire responses'!N62),"-")</f>
        <v>-</v>
      </c>
      <c r="O33" s="87" t="str">
        <f>IF(ISNUMBER(AVERAGE('Questionnaire responses'!O61,'Questionnaire responses'!O62)),AVERAGE('Questionnaire responses'!O61,'Questionnaire responses'!O62),"-")</f>
        <v>-</v>
      </c>
      <c r="P33" s="87" t="str">
        <f>IF(ISNUMBER(AVERAGE('Questionnaire responses'!P61,'Questionnaire responses'!P62)),AVERAGE('Questionnaire responses'!P61,'Questionnaire responses'!P62),"-")</f>
        <v>-</v>
      </c>
      <c r="Q33" s="87" t="str">
        <f>IF(ISNUMBER(AVERAGE('Questionnaire responses'!Q61,'Questionnaire responses'!Q62)),AVERAGE('Questionnaire responses'!Q61,'Questionnaire responses'!Q62),"-")</f>
        <v>-</v>
      </c>
      <c r="R33" s="87" t="str">
        <f>IF(ISNUMBER(AVERAGE('Questionnaire responses'!R61,'Questionnaire responses'!R62)),AVERAGE('Questionnaire responses'!R61,'Questionnaire responses'!R62),"-")</f>
        <v>-</v>
      </c>
      <c r="S33" s="46"/>
      <c r="T33" s="87" t="str">
        <f>IF(ISNUMBER(AVERAGE('Questionnaire responses'!T61,'Questionnaire responses'!T62)),AVERAGE('Questionnaire responses'!T61,'Questionnaire responses'!T62),"-")</f>
        <v>-</v>
      </c>
      <c r="U33" s="87" t="str">
        <f>IF(ISNUMBER(AVERAGE('Questionnaire responses'!U61,'Questionnaire responses'!U62)),AVERAGE('Questionnaire responses'!U61,'Questionnaire responses'!U62),"-")</f>
        <v>-</v>
      </c>
      <c r="V33" s="87" t="str">
        <f>IF(ISNUMBER(AVERAGE('Questionnaire responses'!V61,'Questionnaire responses'!V62)),AVERAGE('Questionnaire responses'!V61,'Questionnaire responses'!V62),"-")</f>
        <v>-</v>
      </c>
      <c r="W33" s="87" t="str">
        <f>IF(ISNUMBER(AVERAGE('Questionnaire responses'!W61,'Questionnaire responses'!W62)),AVERAGE('Questionnaire responses'!W61,'Questionnaire responses'!W62),"-")</f>
        <v>-</v>
      </c>
      <c r="X33" s="87" t="str">
        <f>IF(ISNUMBER(AVERAGE('Questionnaire responses'!X61,'Questionnaire responses'!X62)),AVERAGE('Questionnaire responses'!X61,'Questionnaire responses'!X62),"-")</f>
        <v>-</v>
      </c>
      <c r="Y33" s="46"/>
      <c r="Z33" s="87" t="str">
        <f>IF(ISNUMBER(AVERAGE('Questionnaire responses'!Z61,'Questionnaire responses'!Z62)),AVERAGE('Questionnaire responses'!Z61,'Questionnaire responses'!Z62),"-")</f>
        <v>-</v>
      </c>
      <c r="AA33" s="87" t="str">
        <f>IF(ISNUMBER(AVERAGE('Questionnaire responses'!AA61,'Questionnaire responses'!AA62)),AVERAGE('Questionnaire responses'!AA61,'Questionnaire responses'!AA62),"-")</f>
        <v>-</v>
      </c>
      <c r="AB33" s="87" t="str">
        <f>IF(ISNUMBER(AVERAGE('Questionnaire responses'!AB61,'Questionnaire responses'!AB62)),AVERAGE('Questionnaire responses'!AB61,'Questionnaire responses'!AB62),"-")</f>
        <v>-</v>
      </c>
      <c r="AC33" s="87" t="str">
        <f>IF(ISNUMBER(AVERAGE('Questionnaire responses'!AC61,'Questionnaire responses'!AC62)),AVERAGE('Questionnaire responses'!AC61,'Questionnaire responses'!AC62),"-")</f>
        <v>-</v>
      </c>
      <c r="AD33" s="87" t="str">
        <f>IF(ISNUMBER(AVERAGE('Questionnaire responses'!AD61,'Questionnaire responses'!AD62)),AVERAGE('Questionnaire responses'!AD61,'Questionnaire responses'!AD62),"-")</f>
        <v>-</v>
      </c>
      <c r="AE33" s="90"/>
      <c r="AF33" s="87" t="str">
        <f>IF(ISNUMBER(AVERAGE('Questionnaire responses'!AF61,'Questionnaire responses'!AF62)),AVERAGE('Questionnaire responses'!AF61,'Questionnaire responses'!AF62),"-")</f>
        <v>-</v>
      </c>
      <c r="AG33" s="87" t="str">
        <f>IF(ISNUMBER(AVERAGE('Questionnaire responses'!AG61,'Questionnaire responses'!AG62)),AVERAGE('Questionnaire responses'!AG61,'Questionnaire responses'!AG62),"-")</f>
        <v>-</v>
      </c>
      <c r="AH33" s="87" t="str">
        <f>IF(ISNUMBER(AVERAGE('Questionnaire responses'!AH61,'Questionnaire responses'!AH62)),AVERAGE('Questionnaire responses'!AH61,'Questionnaire responses'!AH62),"-")</f>
        <v>-</v>
      </c>
      <c r="AI33" s="87" t="str">
        <f>IF(ISNUMBER(AVERAGE('Questionnaire responses'!AI61,'Questionnaire responses'!AI62)),AVERAGE('Questionnaire responses'!AI61,'Questionnaire responses'!AI62),"-")</f>
        <v>-</v>
      </c>
      <c r="AJ33" s="87" t="str">
        <f>IF(ISNUMBER(AVERAGE('Questionnaire responses'!AJ61,'Questionnaire responses'!AJ62)),AVERAGE('Questionnaire responses'!AJ61,'Questionnaire responses'!AJ62),"-")</f>
        <v>-</v>
      </c>
      <c r="AK33" s="89"/>
      <c r="AL33" s="87" t="str">
        <f>IF(ISNUMBER(AVERAGE('Questionnaire responses'!AL61,'Questionnaire responses'!AL62)),AVERAGE('Questionnaire responses'!AL61,'Questionnaire responses'!AL62),"-")</f>
        <v>-</v>
      </c>
      <c r="AM33" s="87" t="str">
        <f>IF(ISNUMBER(AVERAGE('Questionnaire responses'!AM61,'Questionnaire responses'!AM62)),AVERAGE('Questionnaire responses'!AM61,'Questionnaire responses'!AM62),"-")</f>
        <v>-</v>
      </c>
      <c r="AN33" s="87" t="str">
        <f>IF(ISNUMBER(AVERAGE('Questionnaire responses'!AN61,'Questionnaire responses'!AN62)),AVERAGE('Questionnaire responses'!AN61,'Questionnaire responses'!AN62),"-")</f>
        <v>-</v>
      </c>
      <c r="AO33" s="87" t="str">
        <f>IF(ISNUMBER(AVERAGE('Questionnaire responses'!AO61,'Questionnaire responses'!AO62)),AVERAGE('Questionnaire responses'!AO61,'Questionnaire responses'!AO62),"-")</f>
        <v>-</v>
      </c>
      <c r="AP33" s="87" t="str">
        <f>IF(ISNUMBER(AVERAGE('Questionnaire responses'!AP61,'Questionnaire responses'!AP62)),AVERAGE('Questionnaire responses'!AP61,'Questionnaire responses'!AP62),"-")</f>
        <v>-</v>
      </c>
      <c r="AQ33" s="89"/>
      <c r="AR33" s="87" t="str">
        <f>IF(ISNUMBER(AVERAGE('Questionnaire responses'!AR61,'Questionnaire responses'!AR62)),AVERAGE('Questionnaire responses'!AR61,'Questionnaire responses'!AR62),"-")</f>
        <v>-</v>
      </c>
      <c r="AS33" s="87" t="str">
        <f>IF(ISNUMBER(AVERAGE('Questionnaire responses'!AS61,'Questionnaire responses'!AS62)),AVERAGE('Questionnaire responses'!AS61,'Questionnaire responses'!AS62),"-")</f>
        <v>-</v>
      </c>
      <c r="AT33" s="87" t="str">
        <f>IF(ISNUMBER(AVERAGE('Questionnaire responses'!AT61,'Questionnaire responses'!AT62)),AVERAGE('Questionnaire responses'!AT61,'Questionnaire responses'!AT62),"-")</f>
        <v>-</v>
      </c>
      <c r="AU33" s="87" t="str">
        <f>IF(ISNUMBER(AVERAGE('Questionnaire responses'!AU61,'Questionnaire responses'!AU62)),AVERAGE('Questionnaire responses'!AU61,'Questionnaire responses'!AU62),"-")</f>
        <v>-</v>
      </c>
      <c r="AV33" s="87" t="str">
        <f>IF(ISNUMBER(AVERAGE('Questionnaire responses'!AV61,'Questionnaire responses'!AV62)),AVERAGE('Questionnaire responses'!AV61,'Questionnaire responses'!AV62),"-")</f>
        <v>-</v>
      </c>
      <c r="AW33" s="46"/>
      <c r="AX33" s="87" t="str">
        <f>IF(ISNUMBER(AVERAGE('Questionnaire responses'!AX61,'Questionnaire responses'!AX62)),AVERAGE('Questionnaire responses'!AX61,'Questionnaire responses'!AX62),"-")</f>
        <v>-</v>
      </c>
      <c r="AY33" s="87" t="str">
        <f>IF(ISNUMBER(AVERAGE('Questionnaire responses'!AY61,'Questionnaire responses'!AY62)),AVERAGE('Questionnaire responses'!AY61,'Questionnaire responses'!AY62),"-")</f>
        <v>-</v>
      </c>
      <c r="AZ33" s="87" t="str">
        <f>IF(ISNUMBER(AVERAGE('Questionnaire responses'!AZ61,'Questionnaire responses'!AZ62)),AVERAGE('Questionnaire responses'!AZ61,'Questionnaire responses'!AZ62),"-")</f>
        <v>-</v>
      </c>
      <c r="BA33" s="87" t="str">
        <f>IF(ISNUMBER(AVERAGE('Questionnaire responses'!BA61,'Questionnaire responses'!BA62)),AVERAGE('Questionnaire responses'!BA61,'Questionnaire responses'!BA62),"-")</f>
        <v>-</v>
      </c>
      <c r="BB33" s="87" t="str">
        <f>IF(ISNUMBER(AVERAGE('Questionnaire responses'!BB61,'Questionnaire responses'!BB62)),AVERAGE('Questionnaire responses'!BB61,'Questionnaire responses'!BB62),"-")</f>
        <v>-</v>
      </c>
      <c r="BC33" s="46"/>
      <c r="BD33" s="87" t="str">
        <f>IF(ISNUMBER(AVERAGE('Questionnaire responses'!BD61,'Questionnaire responses'!BD62)),AVERAGE('Questionnaire responses'!BD61,'Questionnaire responses'!BD62),"-")</f>
        <v>-</v>
      </c>
      <c r="BE33" s="87" t="str">
        <f>IF(ISNUMBER(AVERAGE('Questionnaire responses'!BE61,'Questionnaire responses'!BE62)),AVERAGE('Questionnaire responses'!BE61,'Questionnaire responses'!BE62),"-")</f>
        <v>-</v>
      </c>
      <c r="BF33" s="87" t="str">
        <f>IF(ISNUMBER(AVERAGE('Questionnaire responses'!BF61,'Questionnaire responses'!BF62)),AVERAGE('Questionnaire responses'!BF61,'Questionnaire responses'!BF62),"-")</f>
        <v>-</v>
      </c>
      <c r="BG33" s="87" t="str">
        <f>IF(ISNUMBER(AVERAGE('Questionnaire responses'!BG61,'Questionnaire responses'!BG62)),AVERAGE('Questionnaire responses'!BG61,'Questionnaire responses'!BG62),"-")</f>
        <v>-</v>
      </c>
      <c r="BH33" s="87" t="str">
        <f>IF(ISNUMBER(AVERAGE('Questionnaire responses'!BH61,'Questionnaire responses'!BH62)),AVERAGE('Questionnaire responses'!BH61,'Questionnaire responses'!BH62),"-")</f>
        <v>-</v>
      </c>
      <c r="BI33" s="48"/>
      <c r="BJ33" s="87" t="str">
        <f>IF(ISNUMBER(AVERAGE('Questionnaire responses'!BJ61,'Questionnaire responses'!BJ62)),AVERAGE('Questionnaire responses'!BJ61,'Questionnaire responses'!BJ62),"-")</f>
        <v>-</v>
      </c>
      <c r="BK33" s="87" t="str">
        <f>IF(ISNUMBER(AVERAGE('Questionnaire responses'!BK61,'Questionnaire responses'!BK62)),AVERAGE('Questionnaire responses'!BK61,'Questionnaire responses'!BK62),"-")</f>
        <v>-</v>
      </c>
      <c r="BL33" s="87" t="str">
        <f>IF(ISNUMBER(AVERAGE('Questionnaire responses'!BL61,'Questionnaire responses'!BL62)),AVERAGE('Questionnaire responses'!BL61,'Questionnaire responses'!BL62),"-")</f>
        <v>-</v>
      </c>
      <c r="BM33" s="87" t="str">
        <f>IF(ISNUMBER(AVERAGE('Questionnaire responses'!BM61,'Questionnaire responses'!BM62)),AVERAGE('Questionnaire responses'!BM61,'Questionnaire responses'!BM62),"-")</f>
        <v>-</v>
      </c>
      <c r="BN33" s="87" t="str">
        <f>IF(ISNUMBER(AVERAGE('Questionnaire responses'!BN61,'Questionnaire responses'!BN62)),AVERAGE('Questionnaire responses'!BN61,'Questionnaire responses'!BN62),"-")</f>
        <v>-</v>
      </c>
      <c r="BO33" s="79"/>
      <c r="BP33" s="106"/>
      <c r="BQ33" s="107"/>
    </row>
    <row r="34" spans="1:69" ht="15.75" customHeight="1" x14ac:dyDescent="0.4">
      <c r="A34" s="92" t="s">
        <v>55</v>
      </c>
      <c r="B34" s="87" t="str">
        <f>IF(ISNUMBER(AVERAGE('Questionnaire responses'!B63,'Questionnaire responses'!B64)),AVERAGE('Questionnaire responses'!B63,'Questionnaire responses'!B64),"-")</f>
        <v>-</v>
      </c>
      <c r="C34" s="87" t="str">
        <f>IF(ISNUMBER(AVERAGE('Questionnaire responses'!C63,'Questionnaire responses'!C64)),AVERAGE('Questionnaire responses'!C63,'Questionnaire responses'!C64),"-")</f>
        <v>-</v>
      </c>
      <c r="D34" s="87" t="str">
        <f>IF(ISNUMBER(AVERAGE('Questionnaire responses'!D63,'Questionnaire responses'!D64)),AVERAGE('Questionnaire responses'!D63,'Questionnaire responses'!D64),"-")</f>
        <v>-</v>
      </c>
      <c r="E34" s="87" t="str">
        <f>IF(ISNUMBER(AVERAGE('Questionnaire responses'!E63,'Questionnaire responses'!E64)),AVERAGE('Questionnaire responses'!E63,'Questionnaire responses'!E64),"-")</f>
        <v>-</v>
      </c>
      <c r="F34" s="87" t="str">
        <f>IF(ISNUMBER(AVERAGE('Questionnaire responses'!F63,'Questionnaire responses'!F64)),AVERAGE('Questionnaire responses'!F63,'Questionnaire responses'!F64),"-")</f>
        <v>-</v>
      </c>
      <c r="G34" s="87"/>
      <c r="H34" s="87" t="str">
        <f>IF(ISNUMBER(AVERAGE('Questionnaire responses'!H63,'Questionnaire responses'!H64)),AVERAGE('Questionnaire responses'!H63,'Questionnaire responses'!H64),"-")</f>
        <v>-</v>
      </c>
      <c r="I34" s="87" t="str">
        <f>IF(ISNUMBER(AVERAGE('Questionnaire responses'!I63,'Questionnaire responses'!I64)),AVERAGE('Questionnaire responses'!I63,'Questionnaire responses'!I64),"-")</f>
        <v>-</v>
      </c>
      <c r="J34" s="87" t="str">
        <f>IF(ISNUMBER(AVERAGE('Questionnaire responses'!J63,'Questionnaire responses'!J64)),AVERAGE('Questionnaire responses'!J63,'Questionnaire responses'!J64),"-")</f>
        <v>-</v>
      </c>
      <c r="K34" s="87" t="str">
        <f>IF(ISNUMBER(AVERAGE('Questionnaire responses'!K63,'Questionnaire responses'!K64)),AVERAGE('Questionnaire responses'!K63,'Questionnaire responses'!K64),"-")</f>
        <v>-</v>
      </c>
      <c r="L34" s="87" t="str">
        <f>IF(ISNUMBER(AVERAGE('Questionnaire responses'!L63,'Questionnaire responses'!L64)),AVERAGE('Questionnaire responses'!L63,'Questionnaire responses'!L64),"-")</f>
        <v>-</v>
      </c>
      <c r="M34" s="90"/>
      <c r="N34" s="87" t="str">
        <f>IF(ISNUMBER(AVERAGE('Questionnaire responses'!N63,'Questionnaire responses'!N64)),AVERAGE('Questionnaire responses'!N63,'Questionnaire responses'!N64),"-")</f>
        <v>-</v>
      </c>
      <c r="O34" s="87" t="str">
        <f>IF(ISNUMBER(AVERAGE('Questionnaire responses'!O63,'Questionnaire responses'!O64)),AVERAGE('Questionnaire responses'!O63,'Questionnaire responses'!O64),"-")</f>
        <v>-</v>
      </c>
      <c r="P34" s="87" t="str">
        <f>IF(ISNUMBER(AVERAGE('Questionnaire responses'!P63,'Questionnaire responses'!P64)),AVERAGE('Questionnaire responses'!P63,'Questionnaire responses'!P64),"-")</f>
        <v>-</v>
      </c>
      <c r="Q34" s="87" t="str">
        <f>IF(ISNUMBER(AVERAGE('Questionnaire responses'!Q63,'Questionnaire responses'!Q64)),AVERAGE('Questionnaire responses'!Q63,'Questionnaire responses'!Q64),"-")</f>
        <v>-</v>
      </c>
      <c r="R34" s="87" t="str">
        <f>IF(ISNUMBER(AVERAGE('Questionnaire responses'!R63,'Questionnaire responses'!R64)),AVERAGE('Questionnaire responses'!R63,'Questionnaire responses'!R64),"-")</f>
        <v>-</v>
      </c>
      <c r="S34" s="46"/>
      <c r="T34" s="87" t="str">
        <f>IF(ISNUMBER(AVERAGE('Questionnaire responses'!T63,'Questionnaire responses'!T64)),AVERAGE('Questionnaire responses'!T63,'Questionnaire responses'!T64),"-")</f>
        <v>-</v>
      </c>
      <c r="U34" s="87" t="str">
        <f>IF(ISNUMBER(AVERAGE('Questionnaire responses'!U63,'Questionnaire responses'!U64)),AVERAGE('Questionnaire responses'!U63,'Questionnaire responses'!U64),"-")</f>
        <v>-</v>
      </c>
      <c r="V34" s="87" t="str">
        <f>IF(ISNUMBER(AVERAGE('Questionnaire responses'!V63,'Questionnaire responses'!V64)),AVERAGE('Questionnaire responses'!V63,'Questionnaire responses'!V64),"-")</f>
        <v>-</v>
      </c>
      <c r="W34" s="87" t="str">
        <f>IF(ISNUMBER(AVERAGE('Questionnaire responses'!W63,'Questionnaire responses'!W64)),AVERAGE('Questionnaire responses'!W63,'Questionnaire responses'!W64),"-")</f>
        <v>-</v>
      </c>
      <c r="X34" s="87" t="str">
        <f>IF(ISNUMBER(AVERAGE('Questionnaire responses'!X63,'Questionnaire responses'!X64)),AVERAGE('Questionnaire responses'!X63,'Questionnaire responses'!X64),"-")</f>
        <v>-</v>
      </c>
      <c r="Y34" s="46"/>
      <c r="Z34" s="87" t="str">
        <f>IF(ISNUMBER(AVERAGE('Questionnaire responses'!Z63,'Questionnaire responses'!Z64)),AVERAGE('Questionnaire responses'!Z63,'Questionnaire responses'!Z64),"-")</f>
        <v>-</v>
      </c>
      <c r="AA34" s="87" t="str">
        <f>IF(ISNUMBER(AVERAGE('Questionnaire responses'!AA63,'Questionnaire responses'!AA64)),AVERAGE('Questionnaire responses'!AA63,'Questionnaire responses'!AA64),"-")</f>
        <v>-</v>
      </c>
      <c r="AB34" s="87" t="str">
        <f>IF(ISNUMBER(AVERAGE('Questionnaire responses'!AB63,'Questionnaire responses'!AB64)),AVERAGE('Questionnaire responses'!AB63,'Questionnaire responses'!AB64),"-")</f>
        <v>-</v>
      </c>
      <c r="AC34" s="87" t="str">
        <f>IF(ISNUMBER(AVERAGE('Questionnaire responses'!AC63,'Questionnaire responses'!AC64)),AVERAGE('Questionnaire responses'!AC63,'Questionnaire responses'!AC64),"-")</f>
        <v>-</v>
      </c>
      <c r="AD34" s="87" t="str">
        <f>IF(ISNUMBER(AVERAGE('Questionnaire responses'!AD63,'Questionnaire responses'!AD64)),AVERAGE('Questionnaire responses'!AD63,'Questionnaire responses'!AD64),"-")</f>
        <v>-</v>
      </c>
      <c r="AE34" s="90"/>
      <c r="AF34" s="87" t="str">
        <f>IF(ISNUMBER(AVERAGE('Questionnaire responses'!AF63,'Questionnaire responses'!AF64)),AVERAGE('Questionnaire responses'!AF63,'Questionnaire responses'!AF64),"-")</f>
        <v>-</v>
      </c>
      <c r="AG34" s="87" t="str">
        <f>IF(ISNUMBER(AVERAGE('Questionnaire responses'!AG63,'Questionnaire responses'!AG64)),AVERAGE('Questionnaire responses'!AG63,'Questionnaire responses'!AG64),"-")</f>
        <v>-</v>
      </c>
      <c r="AH34" s="87" t="str">
        <f>IF(ISNUMBER(AVERAGE('Questionnaire responses'!AH63,'Questionnaire responses'!AH64)),AVERAGE('Questionnaire responses'!AH63,'Questionnaire responses'!AH64),"-")</f>
        <v>-</v>
      </c>
      <c r="AI34" s="87" t="str">
        <f>IF(ISNUMBER(AVERAGE('Questionnaire responses'!AI63,'Questionnaire responses'!AI64)),AVERAGE('Questionnaire responses'!AI63,'Questionnaire responses'!AI64),"-")</f>
        <v>-</v>
      </c>
      <c r="AJ34" s="87" t="str">
        <f>IF(ISNUMBER(AVERAGE('Questionnaire responses'!AJ63,'Questionnaire responses'!AJ64)),AVERAGE('Questionnaire responses'!AJ63,'Questionnaire responses'!AJ64),"-")</f>
        <v>-</v>
      </c>
      <c r="AK34" s="89"/>
      <c r="AL34" s="87" t="str">
        <f>IF(ISNUMBER(AVERAGE('Questionnaire responses'!AL63,'Questionnaire responses'!AL64)),AVERAGE('Questionnaire responses'!AL63,'Questionnaire responses'!AL64),"-")</f>
        <v>-</v>
      </c>
      <c r="AM34" s="87" t="str">
        <f>IF(ISNUMBER(AVERAGE('Questionnaire responses'!AM63,'Questionnaire responses'!AM64)),AVERAGE('Questionnaire responses'!AM63,'Questionnaire responses'!AM64),"-")</f>
        <v>-</v>
      </c>
      <c r="AN34" s="87" t="str">
        <f>IF(ISNUMBER(AVERAGE('Questionnaire responses'!AN63,'Questionnaire responses'!AN64)),AVERAGE('Questionnaire responses'!AN63,'Questionnaire responses'!AN64),"-")</f>
        <v>-</v>
      </c>
      <c r="AO34" s="87" t="str">
        <f>IF(ISNUMBER(AVERAGE('Questionnaire responses'!AO63,'Questionnaire responses'!AO64)),AVERAGE('Questionnaire responses'!AO63,'Questionnaire responses'!AO64),"-")</f>
        <v>-</v>
      </c>
      <c r="AP34" s="87" t="str">
        <f>IF(ISNUMBER(AVERAGE('Questionnaire responses'!AP63,'Questionnaire responses'!AP64)),AVERAGE('Questionnaire responses'!AP63,'Questionnaire responses'!AP64),"-")</f>
        <v>-</v>
      </c>
      <c r="AQ34" s="89"/>
      <c r="AR34" s="87" t="str">
        <f>IF(ISNUMBER(AVERAGE('Questionnaire responses'!AR63,'Questionnaire responses'!AR64)),AVERAGE('Questionnaire responses'!AR63,'Questionnaire responses'!AR64),"-")</f>
        <v>-</v>
      </c>
      <c r="AS34" s="87" t="str">
        <f>IF(ISNUMBER(AVERAGE('Questionnaire responses'!AS63,'Questionnaire responses'!AS64)),AVERAGE('Questionnaire responses'!AS63,'Questionnaire responses'!AS64),"-")</f>
        <v>-</v>
      </c>
      <c r="AT34" s="87" t="str">
        <f>IF(ISNUMBER(AVERAGE('Questionnaire responses'!AT63,'Questionnaire responses'!AT64)),AVERAGE('Questionnaire responses'!AT63,'Questionnaire responses'!AT64),"-")</f>
        <v>-</v>
      </c>
      <c r="AU34" s="87" t="str">
        <f>IF(ISNUMBER(AVERAGE('Questionnaire responses'!AU63,'Questionnaire responses'!AU64)),AVERAGE('Questionnaire responses'!AU63,'Questionnaire responses'!AU64),"-")</f>
        <v>-</v>
      </c>
      <c r="AV34" s="87" t="str">
        <f>IF(ISNUMBER(AVERAGE('Questionnaire responses'!AV63,'Questionnaire responses'!AV64)),AVERAGE('Questionnaire responses'!AV63,'Questionnaire responses'!AV64),"-")</f>
        <v>-</v>
      </c>
      <c r="AW34" s="46"/>
      <c r="AX34" s="87" t="str">
        <f>IF(ISNUMBER(AVERAGE('Questionnaire responses'!AX63,'Questionnaire responses'!AX64)),AVERAGE('Questionnaire responses'!AX63,'Questionnaire responses'!AX64),"-")</f>
        <v>-</v>
      </c>
      <c r="AY34" s="87" t="str">
        <f>IF(ISNUMBER(AVERAGE('Questionnaire responses'!AY63,'Questionnaire responses'!AY64)),AVERAGE('Questionnaire responses'!AY63,'Questionnaire responses'!AY64),"-")</f>
        <v>-</v>
      </c>
      <c r="AZ34" s="87" t="str">
        <f>IF(ISNUMBER(AVERAGE('Questionnaire responses'!AZ63,'Questionnaire responses'!AZ64)),AVERAGE('Questionnaire responses'!AZ63,'Questionnaire responses'!AZ64),"-")</f>
        <v>-</v>
      </c>
      <c r="BA34" s="87" t="str">
        <f>IF(ISNUMBER(AVERAGE('Questionnaire responses'!BA63,'Questionnaire responses'!BA64)),AVERAGE('Questionnaire responses'!BA63,'Questionnaire responses'!BA64),"-")</f>
        <v>-</v>
      </c>
      <c r="BB34" s="87" t="str">
        <f>IF(ISNUMBER(AVERAGE('Questionnaire responses'!BB63,'Questionnaire responses'!BB64)),AVERAGE('Questionnaire responses'!BB63,'Questionnaire responses'!BB64),"-")</f>
        <v>-</v>
      </c>
      <c r="BC34" s="46"/>
      <c r="BD34" s="87" t="str">
        <f>IF(ISNUMBER(AVERAGE('Questionnaire responses'!BD63,'Questionnaire responses'!BD64)),AVERAGE('Questionnaire responses'!BD63,'Questionnaire responses'!BD64),"-")</f>
        <v>-</v>
      </c>
      <c r="BE34" s="87" t="str">
        <f>IF(ISNUMBER(AVERAGE('Questionnaire responses'!BE63,'Questionnaire responses'!BE64)),AVERAGE('Questionnaire responses'!BE63,'Questionnaire responses'!BE64),"-")</f>
        <v>-</v>
      </c>
      <c r="BF34" s="87" t="str">
        <f>IF(ISNUMBER(AVERAGE('Questionnaire responses'!BF63,'Questionnaire responses'!BF64)),AVERAGE('Questionnaire responses'!BF63,'Questionnaire responses'!BF64),"-")</f>
        <v>-</v>
      </c>
      <c r="BG34" s="87" t="str">
        <f>IF(ISNUMBER(AVERAGE('Questionnaire responses'!BG63,'Questionnaire responses'!BG64)),AVERAGE('Questionnaire responses'!BG63,'Questionnaire responses'!BG64),"-")</f>
        <v>-</v>
      </c>
      <c r="BH34" s="87" t="str">
        <f>IF(ISNUMBER(AVERAGE('Questionnaire responses'!BH63,'Questionnaire responses'!BH64)),AVERAGE('Questionnaire responses'!BH63,'Questionnaire responses'!BH64),"-")</f>
        <v>-</v>
      </c>
      <c r="BI34" s="46"/>
      <c r="BJ34" s="87" t="str">
        <f>IF(ISNUMBER(AVERAGE('Questionnaire responses'!BJ63,'Questionnaire responses'!BJ64)),AVERAGE('Questionnaire responses'!BJ63,'Questionnaire responses'!BJ64),"-")</f>
        <v>-</v>
      </c>
      <c r="BK34" s="87" t="str">
        <f>IF(ISNUMBER(AVERAGE('Questionnaire responses'!BK63,'Questionnaire responses'!BK64)),AVERAGE('Questionnaire responses'!BK63,'Questionnaire responses'!BK64),"-")</f>
        <v>-</v>
      </c>
      <c r="BL34" s="87" t="str">
        <f>IF(ISNUMBER(AVERAGE('Questionnaire responses'!BL63,'Questionnaire responses'!BL64)),AVERAGE('Questionnaire responses'!BL63,'Questionnaire responses'!BL64),"-")</f>
        <v>-</v>
      </c>
      <c r="BM34" s="87" t="str">
        <f>IF(ISNUMBER(AVERAGE('Questionnaire responses'!BM63,'Questionnaire responses'!BM64)),AVERAGE('Questionnaire responses'!BM63,'Questionnaire responses'!BM64),"-")</f>
        <v>-</v>
      </c>
      <c r="BN34" s="87" t="str">
        <f>IF(ISNUMBER(AVERAGE('Questionnaire responses'!BN63,'Questionnaire responses'!BN64)),AVERAGE('Questionnaire responses'!BN63,'Questionnaire responses'!BN64),"-")</f>
        <v>-</v>
      </c>
      <c r="BO34" s="79"/>
      <c r="BP34" s="106"/>
      <c r="BQ34" s="107"/>
    </row>
    <row r="35" spans="1:69" ht="15.75" customHeight="1" thickBot="1" x14ac:dyDescent="0.45">
      <c r="A35" s="101" t="s">
        <v>70</v>
      </c>
      <c r="B35" s="102" t="str">
        <f>IF(ISNUMBER(AVERAGE('Questionnaire responses'!B65,'Questionnaire responses'!B67,'Questionnaire responses'!B66,'Questionnaire responses'!B68)),AVERAGE('Questionnaire responses'!B65,'Questionnaire responses'!B67,'Questionnaire responses'!B66,'Questionnaire responses'!B68),"-")</f>
        <v>-</v>
      </c>
      <c r="C35" s="102" t="str">
        <f>IF(ISNUMBER(AVERAGE('Questionnaire responses'!C65,'Questionnaire responses'!C67,'Questionnaire responses'!C66,'Questionnaire responses'!C68)),AVERAGE('Questionnaire responses'!C65,'Questionnaire responses'!C67,'Questionnaire responses'!C66,'Questionnaire responses'!C68),"-")</f>
        <v>-</v>
      </c>
      <c r="D35" s="102" t="str">
        <f>IF(ISNUMBER(AVERAGE('Questionnaire responses'!D65,'Questionnaire responses'!D67,'Questionnaire responses'!D66,'Questionnaire responses'!D68)),AVERAGE('Questionnaire responses'!D65,'Questionnaire responses'!D67,'Questionnaire responses'!D66,'Questionnaire responses'!D68),"-")</f>
        <v>-</v>
      </c>
      <c r="E35" s="102" t="str">
        <f>IF(ISNUMBER(AVERAGE('Questionnaire responses'!E65,'Questionnaire responses'!E67,'Questionnaire responses'!E66,'Questionnaire responses'!E68)),AVERAGE('Questionnaire responses'!E65,'Questionnaire responses'!E67,'Questionnaire responses'!E66,'Questionnaire responses'!E68),"-")</f>
        <v>-</v>
      </c>
      <c r="F35" s="102" t="str">
        <f>IF(ISNUMBER(AVERAGE('Questionnaire responses'!F65,'Questionnaire responses'!F67,'Questionnaire responses'!F66,'Questionnaire responses'!F68)),AVERAGE('Questionnaire responses'!F65,'Questionnaire responses'!F67,'Questionnaire responses'!F66,'Questionnaire responses'!F68),"-")</f>
        <v>-</v>
      </c>
      <c r="G35" s="102"/>
      <c r="H35" s="102" t="str">
        <f>IF(ISNUMBER(AVERAGE('Questionnaire responses'!H65,'Questionnaire responses'!H67,'Questionnaire responses'!H66,'Questionnaire responses'!H68)),AVERAGE('Questionnaire responses'!H65,'Questionnaire responses'!H67,'Questionnaire responses'!H66,'Questionnaire responses'!H68),"-")</f>
        <v>-</v>
      </c>
      <c r="I35" s="102" t="str">
        <f>IF(ISNUMBER(AVERAGE('Questionnaire responses'!I65,'Questionnaire responses'!I67,'Questionnaire responses'!I66,'Questionnaire responses'!I68)),AVERAGE('Questionnaire responses'!I65,'Questionnaire responses'!I67,'Questionnaire responses'!I66,'Questionnaire responses'!I68),"-")</f>
        <v>-</v>
      </c>
      <c r="J35" s="102" t="str">
        <f>IF(ISNUMBER(AVERAGE('Questionnaire responses'!J65,'Questionnaire responses'!J67,'Questionnaire responses'!J66,'Questionnaire responses'!J68)),AVERAGE('Questionnaire responses'!J65,'Questionnaire responses'!J67,'Questionnaire responses'!J66,'Questionnaire responses'!J68),"-")</f>
        <v>-</v>
      </c>
      <c r="K35" s="102" t="str">
        <f>IF(ISNUMBER(AVERAGE('Questionnaire responses'!K65,'Questionnaire responses'!K67,'Questionnaire responses'!K66,'Questionnaire responses'!K68)),AVERAGE('Questionnaire responses'!K65,'Questionnaire responses'!K67,'Questionnaire responses'!K66,'Questionnaire responses'!K68),"-")</f>
        <v>-</v>
      </c>
      <c r="L35" s="102" t="str">
        <f>IF(ISNUMBER(AVERAGE('Questionnaire responses'!L65,'Questionnaire responses'!L67,'Questionnaire responses'!L66,'Questionnaire responses'!L68)),AVERAGE('Questionnaire responses'!L65,'Questionnaire responses'!L67,'Questionnaire responses'!L66,'Questionnaire responses'!L68),"-")</f>
        <v>-</v>
      </c>
      <c r="M35" s="90"/>
      <c r="N35" s="102" t="str">
        <f>IF(ISNUMBER(AVERAGE('Questionnaire responses'!N65,'Questionnaire responses'!N67,'Questionnaire responses'!N66,'Questionnaire responses'!N68)),AVERAGE('Questionnaire responses'!N65,'Questionnaire responses'!N67,'Questionnaire responses'!N66,'Questionnaire responses'!N68),"-")</f>
        <v>-</v>
      </c>
      <c r="O35" s="102" t="str">
        <f>IF(ISNUMBER(AVERAGE('Questionnaire responses'!O65,'Questionnaire responses'!O67,'Questionnaire responses'!O66,'Questionnaire responses'!O68)),AVERAGE('Questionnaire responses'!O65,'Questionnaire responses'!O67,'Questionnaire responses'!O66,'Questionnaire responses'!O68),"-")</f>
        <v>-</v>
      </c>
      <c r="P35" s="102" t="str">
        <f>IF(ISNUMBER(AVERAGE('Questionnaire responses'!P65,'Questionnaire responses'!P67,'Questionnaire responses'!P66,'Questionnaire responses'!P68)),AVERAGE('Questionnaire responses'!P65,'Questionnaire responses'!P67,'Questionnaire responses'!P66,'Questionnaire responses'!P68),"-")</f>
        <v>-</v>
      </c>
      <c r="Q35" s="102" t="str">
        <f>IF(ISNUMBER(AVERAGE('Questionnaire responses'!Q65,'Questionnaire responses'!Q67,'Questionnaire responses'!Q66,'Questionnaire responses'!Q68)),AVERAGE('Questionnaire responses'!Q65,'Questionnaire responses'!Q67,'Questionnaire responses'!Q66,'Questionnaire responses'!Q68),"-")</f>
        <v>-</v>
      </c>
      <c r="R35" s="102" t="str">
        <f>IF(ISNUMBER(AVERAGE('Questionnaire responses'!R65,'Questionnaire responses'!R67,'Questionnaire responses'!R66,'Questionnaire responses'!R68)),AVERAGE('Questionnaire responses'!R65,'Questionnaire responses'!R67,'Questionnaire responses'!R66,'Questionnaire responses'!R68),"-")</f>
        <v>-</v>
      </c>
      <c r="S35" s="46"/>
      <c r="T35" s="102" t="str">
        <f>IF(ISNUMBER(AVERAGE('Questionnaire responses'!T65,'Questionnaire responses'!T67,'Questionnaire responses'!T66,'Questionnaire responses'!T68)),AVERAGE('Questionnaire responses'!T65,'Questionnaire responses'!T67,'Questionnaire responses'!T66,'Questionnaire responses'!T68),"-")</f>
        <v>-</v>
      </c>
      <c r="U35" s="102" t="str">
        <f>IF(ISNUMBER(AVERAGE('Questionnaire responses'!U65,'Questionnaire responses'!U67,'Questionnaire responses'!U66,'Questionnaire responses'!U68)),AVERAGE('Questionnaire responses'!U65,'Questionnaire responses'!U67,'Questionnaire responses'!U66,'Questionnaire responses'!U68),"-")</f>
        <v>-</v>
      </c>
      <c r="V35" s="102" t="str">
        <f>IF(ISNUMBER(AVERAGE('Questionnaire responses'!V65,'Questionnaire responses'!V67,'Questionnaire responses'!V66,'Questionnaire responses'!V68)),AVERAGE('Questionnaire responses'!V65,'Questionnaire responses'!V67,'Questionnaire responses'!V66,'Questionnaire responses'!V68),"-")</f>
        <v>-</v>
      </c>
      <c r="W35" s="102" t="str">
        <f>IF(ISNUMBER(AVERAGE('Questionnaire responses'!W65,'Questionnaire responses'!W67,'Questionnaire responses'!W66,'Questionnaire responses'!W68)),AVERAGE('Questionnaire responses'!W65,'Questionnaire responses'!W67,'Questionnaire responses'!W66,'Questionnaire responses'!W68),"-")</f>
        <v>-</v>
      </c>
      <c r="X35" s="102" t="str">
        <f>IF(ISNUMBER(AVERAGE('Questionnaire responses'!X65,'Questionnaire responses'!X67,'Questionnaire responses'!X66,'Questionnaire responses'!X68)),AVERAGE('Questionnaire responses'!X65,'Questionnaire responses'!X67,'Questionnaire responses'!X66,'Questionnaire responses'!X68),"-")</f>
        <v>-</v>
      </c>
      <c r="Y35" s="46"/>
      <c r="Z35" s="102" t="str">
        <f>IF(ISNUMBER(AVERAGE('Questionnaire responses'!Z65,'Questionnaire responses'!Z67,'Questionnaire responses'!Z66,'Questionnaire responses'!Z68)),AVERAGE('Questionnaire responses'!Z65,'Questionnaire responses'!Z67,'Questionnaire responses'!Z66,'Questionnaire responses'!Z68),"-")</f>
        <v>-</v>
      </c>
      <c r="AA35" s="102" t="str">
        <f>IF(ISNUMBER(AVERAGE('Questionnaire responses'!AA65,'Questionnaire responses'!AA67,'Questionnaire responses'!AA66,'Questionnaire responses'!AA68)),AVERAGE('Questionnaire responses'!AA65,'Questionnaire responses'!AA67,'Questionnaire responses'!AA66,'Questionnaire responses'!AA68),"-")</f>
        <v>-</v>
      </c>
      <c r="AB35" s="102" t="str">
        <f>IF(ISNUMBER(AVERAGE('Questionnaire responses'!AB65,'Questionnaire responses'!AB67,'Questionnaire responses'!AB66,'Questionnaire responses'!AB68)),AVERAGE('Questionnaire responses'!AB65,'Questionnaire responses'!AB67,'Questionnaire responses'!AB66,'Questionnaire responses'!AB68),"-")</f>
        <v>-</v>
      </c>
      <c r="AC35" s="102" t="str">
        <f>IF(ISNUMBER(AVERAGE('Questionnaire responses'!AC65,'Questionnaire responses'!AC67,'Questionnaire responses'!AC66,'Questionnaire responses'!AC68)),AVERAGE('Questionnaire responses'!AC65,'Questionnaire responses'!AC67,'Questionnaire responses'!AC66,'Questionnaire responses'!AC68),"-")</f>
        <v>-</v>
      </c>
      <c r="AD35" s="102" t="str">
        <f>IF(ISNUMBER(AVERAGE('Questionnaire responses'!AD65,'Questionnaire responses'!AD67,'Questionnaire responses'!AD66,'Questionnaire responses'!AD68)),AVERAGE('Questionnaire responses'!AD65,'Questionnaire responses'!AD67,'Questionnaire responses'!AD66,'Questionnaire responses'!AD68),"-")</f>
        <v>-</v>
      </c>
      <c r="AE35" s="90"/>
      <c r="AF35" s="102" t="str">
        <f>IF(ISNUMBER(AVERAGE('Questionnaire responses'!AF65,'Questionnaire responses'!AF67,'Questionnaire responses'!AF66,'Questionnaire responses'!AF68)),AVERAGE('Questionnaire responses'!AF65,'Questionnaire responses'!AF67,'Questionnaire responses'!AF66,'Questionnaire responses'!AF68),"-")</f>
        <v>-</v>
      </c>
      <c r="AG35" s="102" t="str">
        <f>IF(ISNUMBER(AVERAGE('Questionnaire responses'!AG65,'Questionnaire responses'!AG67,'Questionnaire responses'!AG66,'Questionnaire responses'!AG68)),AVERAGE('Questionnaire responses'!AG65,'Questionnaire responses'!AG67,'Questionnaire responses'!AG66,'Questionnaire responses'!AG68),"-")</f>
        <v>-</v>
      </c>
      <c r="AH35" s="102" t="str">
        <f>IF(ISNUMBER(AVERAGE('Questionnaire responses'!AH65,'Questionnaire responses'!AH67,'Questionnaire responses'!AH66,'Questionnaire responses'!AH68)),AVERAGE('Questionnaire responses'!AH65,'Questionnaire responses'!AH67,'Questionnaire responses'!AH66,'Questionnaire responses'!AH68),"-")</f>
        <v>-</v>
      </c>
      <c r="AI35" s="102" t="str">
        <f>IF(ISNUMBER(AVERAGE('Questionnaire responses'!AI65,'Questionnaire responses'!AI67,'Questionnaire responses'!AI66,'Questionnaire responses'!AI68)),AVERAGE('Questionnaire responses'!AI65,'Questionnaire responses'!AI67,'Questionnaire responses'!AI66,'Questionnaire responses'!AI68),"-")</f>
        <v>-</v>
      </c>
      <c r="AJ35" s="102" t="str">
        <f>IF(ISNUMBER(AVERAGE('Questionnaire responses'!AJ65,'Questionnaire responses'!AJ67,'Questionnaire responses'!AJ66,'Questionnaire responses'!AJ68)),AVERAGE('Questionnaire responses'!AJ65,'Questionnaire responses'!AJ67,'Questionnaire responses'!AJ66,'Questionnaire responses'!AJ68),"-")</f>
        <v>-</v>
      </c>
      <c r="AK35" s="89"/>
      <c r="AL35" s="102" t="str">
        <f>IF(ISNUMBER(AVERAGE('Questionnaire responses'!AL65,'Questionnaire responses'!AL67,'Questionnaire responses'!AL66,'Questionnaire responses'!AL68)),AVERAGE('Questionnaire responses'!AL65,'Questionnaire responses'!AL67,'Questionnaire responses'!AL66,'Questionnaire responses'!AL68),"-")</f>
        <v>-</v>
      </c>
      <c r="AM35" s="102" t="str">
        <f>IF(ISNUMBER(AVERAGE('Questionnaire responses'!AM65,'Questionnaire responses'!AM67,'Questionnaire responses'!AM66,'Questionnaire responses'!AM68)),AVERAGE('Questionnaire responses'!AM65,'Questionnaire responses'!AM67,'Questionnaire responses'!AM66,'Questionnaire responses'!AM68),"-")</f>
        <v>-</v>
      </c>
      <c r="AN35" s="102" t="str">
        <f>IF(ISNUMBER(AVERAGE('Questionnaire responses'!AN65,'Questionnaire responses'!AN67,'Questionnaire responses'!AN66,'Questionnaire responses'!AN68)),AVERAGE('Questionnaire responses'!AN65,'Questionnaire responses'!AN67,'Questionnaire responses'!AN66,'Questionnaire responses'!AN68),"-")</f>
        <v>-</v>
      </c>
      <c r="AO35" s="102" t="str">
        <f>IF(ISNUMBER(AVERAGE('Questionnaire responses'!AO65,'Questionnaire responses'!AO67,'Questionnaire responses'!AO66,'Questionnaire responses'!AO68)),AVERAGE('Questionnaire responses'!AO65,'Questionnaire responses'!AO67,'Questionnaire responses'!AO66,'Questionnaire responses'!AO68),"-")</f>
        <v>-</v>
      </c>
      <c r="AP35" s="102" t="str">
        <f>IF(ISNUMBER(AVERAGE('Questionnaire responses'!AP65,'Questionnaire responses'!AP67,'Questionnaire responses'!AP66,'Questionnaire responses'!AP68)),AVERAGE('Questionnaire responses'!AP65,'Questionnaire responses'!AP67,'Questionnaire responses'!AP66,'Questionnaire responses'!AP68),"-")</f>
        <v>-</v>
      </c>
      <c r="AQ35" s="89"/>
      <c r="AR35" s="102" t="str">
        <f>IF(ISNUMBER(AVERAGE('Questionnaire responses'!AR65,'Questionnaire responses'!AR67,'Questionnaire responses'!AR66,'Questionnaire responses'!AR68)),AVERAGE('Questionnaire responses'!AR65,'Questionnaire responses'!AR67,'Questionnaire responses'!AR66,'Questionnaire responses'!AR68),"-")</f>
        <v>-</v>
      </c>
      <c r="AS35" s="102" t="str">
        <f>IF(ISNUMBER(AVERAGE('Questionnaire responses'!AS65,'Questionnaire responses'!AS67,'Questionnaire responses'!AS66,'Questionnaire responses'!AS68)),AVERAGE('Questionnaire responses'!AS65,'Questionnaire responses'!AS67,'Questionnaire responses'!AS66,'Questionnaire responses'!AS68),"-")</f>
        <v>-</v>
      </c>
      <c r="AT35" s="102" t="str">
        <f>IF(ISNUMBER(AVERAGE('Questionnaire responses'!AT65,'Questionnaire responses'!AT67,'Questionnaire responses'!AT66,'Questionnaire responses'!AT68)),AVERAGE('Questionnaire responses'!AT65,'Questionnaire responses'!AT67,'Questionnaire responses'!AT66,'Questionnaire responses'!AT68),"-")</f>
        <v>-</v>
      </c>
      <c r="AU35" s="102" t="str">
        <f>IF(ISNUMBER(AVERAGE('Questionnaire responses'!AU65,'Questionnaire responses'!AU67,'Questionnaire responses'!AU66,'Questionnaire responses'!AU68)),AVERAGE('Questionnaire responses'!AU65,'Questionnaire responses'!AU67,'Questionnaire responses'!AU66,'Questionnaire responses'!AU68),"-")</f>
        <v>-</v>
      </c>
      <c r="AV35" s="102" t="str">
        <f>IF(ISNUMBER(AVERAGE('Questionnaire responses'!AV65,'Questionnaire responses'!AV67,'Questionnaire responses'!AV66,'Questionnaire responses'!AV68)),AVERAGE('Questionnaire responses'!AV65,'Questionnaire responses'!AV67,'Questionnaire responses'!AV66,'Questionnaire responses'!AV68),"-")</f>
        <v>-</v>
      </c>
      <c r="AW35" s="46"/>
      <c r="AX35" s="102" t="str">
        <f>IF(ISNUMBER(AVERAGE('Questionnaire responses'!AX65,'Questionnaire responses'!AX67,'Questionnaire responses'!AX66,'Questionnaire responses'!AX68)),AVERAGE('Questionnaire responses'!AX65,'Questionnaire responses'!AX67,'Questionnaire responses'!AX66,'Questionnaire responses'!AX68),"-")</f>
        <v>-</v>
      </c>
      <c r="AY35" s="102" t="str">
        <f>IF(ISNUMBER(AVERAGE('Questionnaire responses'!AY65,'Questionnaire responses'!AY67,'Questionnaire responses'!AY66,'Questionnaire responses'!AY68)),AVERAGE('Questionnaire responses'!AY65,'Questionnaire responses'!AY67,'Questionnaire responses'!AY66,'Questionnaire responses'!AY68),"-")</f>
        <v>-</v>
      </c>
      <c r="AZ35" s="102" t="str">
        <f>IF(ISNUMBER(AVERAGE('Questionnaire responses'!AZ65,'Questionnaire responses'!AZ67,'Questionnaire responses'!AZ66,'Questionnaire responses'!AZ68)),AVERAGE('Questionnaire responses'!AZ65,'Questionnaire responses'!AZ67,'Questionnaire responses'!AZ66,'Questionnaire responses'!AZ68),"-")</f>
        <v>-</v>
      </c>
      <c r="BA35" s="102" t="str">
        <f>IF(ISNUMBER(AVERAGE('Questionnaire responses'!BA65,'Questionnaire responses'!BA67,'Questionnaire responses'!BA66,'Questionnaire responses'!BA68)),AVERAGE('Questionnaire responses'!BA65,'Questionnaire responses'!BA67,'Questionnaire responses'!BA66,'Questionnaire responses'!BA68),"-")</f>
        <v>-</v>
      </c>
      <c r="BB35" s="102" t="str">
        <f>IF(ISNUMBER(AVERAGE('Questionnaire responses'!BB65,'Questionnaire responses'!BB67,'Questionnaire responses'!BB66,'Questionnaire responses'!BB68)),AVERAGE('Questionnaire responses'!BB65,'Questionnaire responses'!BB67,'Questionnaire responses'!BB66,'Questionnaire responses'!BB68),"-")</f>
        <v>-</v>
      </c>
      <c r="BC35" s="46"/>
      <c r="BD35" s="102" t="str">
        <f>IF(ISNUMBER(AVERAGE('Questionnaire responses'!BD65,'Questionnaire responses'!BD67,'Questionnaire responses'!BD66,'Questionnaire responses'!BD68)),AVERAGE('Questionnaire responses'!BD65,'Questionnaire responses'!BD67,'Questionnaire responses'!BD66,'Questionnaire responses'!BD68),"-")</f>
        <v>-</v>
      </c>
      <c r="BE35" s="102" t="str">
        <f>IF(ISNUMBER(AVERAGE('Questionnaire responses'!BE65,'Questionnaire responses'!BE67,'Questionnaire responses'!BE66,'Questionnaire responses'!BE68)),AVERAGE('Questionnaire responses'!BE65,'Questionnaire responses'!BE67,'Questionnaire responses'!BE66,'Questionnaire responses'!BE68),"-")</f>
        <v>-</v>
      </c>
      <c r="BF35" s="102" t="str">
        <f>IF(ISNUMBER(AVERAGE('Questionnaire responses'!BF65,'Questionnaire responses'!BF67,'Questionnaire responses'!BF66,'Questionnaire responses'!BF68)),AVERAGE('Questionnaire responses'!BF65,'Questionnaire responses'!BF67,'Questionnaire responses'!BF66,'Questionnaire responses'!BF68),"-")</f>
        <v>-</v>
      </c>
      <c r="BG35" s="102" t="str">
        <f>IF(ISNUMBER(AVERAGE('Questionnaire responses'!BG65,'Questionnaire responses'!BG67,'Questionnaire responses'!BG66,'Questionnaire responses'!BG68)),AVERAGE('Questionnaire responses'!BG65,'Questionnaire responses'!BG67,'Questionnaire responses'!BG66,'Questionnaire responses'!BG68),"-")</f>
        <v>-</v>
      </c>
      <c r="BH35" s="102" t="str">
        <f>IF(ISNUMBER(AVERAGE('Questionnaire responses'!BH65,'Questionnaire responses'!BH67,'Questionnaire responses'!BH66,'Questionnaire responses'!BH68)),AVERAGE('Questionnaire responses'!BH65,'Questionnaire responses'!BH67,'Questionnaire responses'!BH66,'Questionnaire responses'!BH68),"-")</f>
        <v>-</v>
      </c>
      <c r="BI35" s="48"/>
      <c r="BJ35" s="102" t="str">
        <f>IF(ISNUMBER(AVERAGE('Questionnaire responses'!BJ65,'Questionnaire responses'!BJ67,'Questionnaire responses'!BJ66,'Questionnaire responses'!BJ68)),AVERAGE('Questionnaire responses'!BJ65,'Questionnaire responses'!BJ67,'Questionnaire responses'!BJ66,'Questionnaire responses'!BJ68),"-")</f>
        <v>-</v>
      </c>
      <c r="BK35" s="102" t="str">
        <f>IF(ISNUMBER(AVERAGE('Questionnaire responses'!BK65,'Questionnaire responses'!BK67,'Questionnaire responses'!BK66,'Questionnaire responses'!BK68)),AVERAGE('Questionnaire responses'!BK65,'Questionnaire responses'!BK67,'Questionnaire responses'!BK66,'Questionnaire responses'!BK68),"-")</f>
        <v>-</v>
      </c>
      <c r="BL35" s="102" t="str">
        <f>IF(ISNUMBER(AVERAGE('Questionnaire responses'!BL65,'Questionnaire responses'!BL67,'Questionnaire responses'!BL66,'Questionnaire responses'!BL68)),AVERAGE('Questionnaire responses'!BL65,'Questionnaire responses'!BL67,'Questionnaire responses'!BL66,'Questionnaire responses'!BL68),"-")</f>
        <v>-</v>
      </c>
      <c r="BM35" s="102" t="str">
        <f>IF(ISNUMBER(AVERAGE('Questionnaire responses'!BM65,'Questionnaire responses'!BM67,'Questionnaire responses'!BM66,'Questionnaire responses'!BM68)),AVERAGE('Questionnaire responses'!BM65,'Questionnaire responses'!BM67,'Questionnaire responses'!BM66,'Questionnaire responses'!BM68),"-")</f>
        <v>-</v>
      </c>
      <c r="BN35" s="102" t="str">
        <f>IF(ISNUMBER(AVERAGE('Questionnaire responses'!BN65,'Questionnaire responses'!BN67,'Questionnaire responses'!BN66,'Questionnaire responses'!BN68)),AVERAGE('Questionnaire responses'!BN65,'Questionnaire responses'!BN67,'Questionnaire responses'!BN66,'Questionnaire responses'!BN68),"-")</f>
        <v>-</v>
      </c>
      <c r="BO35" s="79"/>
      <c r="BP35" s="106"/>
      <c r="BQ35" s="107"/>
    </row>
    <row r="36" spans="1:69" ht="15.75" customHeight="1" x14ac:dyDescent="0.4">
      <c r="A36" s="48"/>
      <c r="B36" s="48"/>
      <c r="C36" s="48"/>
      <c r="D36" s="48"/>
      <c r="E36" s="48"/>
      <c r="F36" s="48"/>
      <c r="G36" s="90"/>
      <c r="H36" s="48"/>
      <c r="I36" s="48"/>
      <c r="J36" s="48"/>
      <c r="K36" s="48"/>
      <c r="L36" s="48"/>
      <c r="M36" s="90"/>
      <c r="N36" s="48"/>
      <c r="O36" s="48"/>
      <c r="P36" s="48"/>
      <c r="Q36" s="48"/>
      <c r="R36" s="48"/>
      <c r="S36" s="46"/>
      <c r="T36" s="48"/>
      <c r="U36" s="48"/>
      <c r="V36" s="48"/>
      <c r="W36" s="48"/>
      <c r="X36" s="48"/>
      <c r="Y36" s="46"/>
      <c r="Z36" s="48"/>
      <c r="AA36" s="48"/>
      <c r="AB36" s="48"/>
      <c r="AC36" s="48"/>
      <c r="AD36" s="48"/>
      <c r="AE36" s="90"/>
      <c r="AF36" s="48"/>
      <c r="AG36" s="48"/>
      <c r="AH36" s="48"/>
      <c r="AI36" s="48"/>
      <c r="AJ36" s="48"/>
      <c r="AK36" s="89"/>
      <c r="AL36" s="48"/>
      <c r="AM36" s="48"/>
      <c r="AN36" s="48"/>
      <c r="AO36" s="48"/>
      <c r="AP36" s="48"/>
      <c r="AQ36" s="89"/>
      <c r="AR36" s="48"/>
      <c r="AS36" s="48"/>
      <c r="AT36" s="48"/>
      <c r="AU36" s="48"/>
      <c r="AV36" s="48"/>
      <c r="AW36" s="48"/>
      <c r="AX36" s="48"/>
      <c r="AY36" s="48"/>
      <c r="AZ36" s="48"/>
      <c r="BA36" s="48"/>
      <c r="BB36" s="48"/>
      <c r="BC36" s="46"/>
      <c r="BD36" s="48"/>
      <c r="BE36" s="48"/>
      <c r="BF36" s="48"/>
      <c r="BG36" s="48"/>
      <c r="BH36" s="48"/>
      <c r="BI36" s="46"/>
      <c r="BJ36" s="48"/>
      <c r="BK36" s="48"/>
      <c r="BL36" s="48"/>
      <c r="BM36" s="48"/>
      <c r="BN36" s="48"/>
      <c r="BO36" s="48"/>
      <c r="BP36" s="48"/>
    </row>
    <row r="37" spans="1:69" ht="15.75" customHeight="1" x14ac:dyDescent="0.4">
      <c r="A37" s="48"/>
      <c r="B37" s="48"/>
      <c r="C37" s="48"/>
      <c r="D37" s="48"/>
      <c r="E37" s="48"/>
      <c r="F37" s="48"/>
      <c r="G37" s="48"/>
      <c r="H37" s="48"/>
      <c r="I37" s="48"/>
      <c r="J37" s="48"/>
      <c r="K37" s="48"/>
      <c r="L37" s="48"/>
      <c r="M37" s="48"/>
      <c r="N37" s="48"/>
      <c r="O37" s="48"/>
      <c r="P37" s="48"/>
      <c r="Q37" s="48"/>
      <c r="R37" s="48"/>
      <c r="S37" s="48"/>
      <c r="T37" s="48"/>
      <c r="U37" s="48"/>
      <c r="V37" s="48"/>
      <c r="W37" s="48"/>
      <c r="X37" s="48"/>
      <c r="Y37" s="46"/>
      <c r="Z37" s="48"/>
      <c r="AA37" s="48"/>
      <c r="AB37" s="48"/>
      <c r="AC37" s="48"/>
      <c r="AD37" s="48"/>
      <c r="AE37" s="90"/>
      <c r="AF37" s="48"/>
      <c r="AG37" s="48"/>
      <c r="AH37" s="48"/>
      <c r="AI37" s="48"/>
      <c r="AJ37" s="48"/>
      <c r="AK37" s="89"/>
      <c r="AL37" s="48"/>
      <c r="AM37" s="48"/>
      <c r="AN37" s="48"/>
      <c r="AO37" s="48"/>
      <c r="AP37" s="48"/>
      <c r="AQ37" s="89"/>
      <c r="AR37" s="48"/>
      <c r="AS37" s="48"/>
      <c r="AT37" s="48"/>
      <c r="AU37" s="48"/>
      <c r="AV37" s="48"/>
      <c r="AW37" s="48"/>
      <c r="AX37" s="48"/>
      <c r="AY37" s="48"/>
      <c r="AZ37" s="48"/>
      <c r="BA37" s="48"/>
      <c r="BB37" s="48"/>
      <c r="BC37" s="46"/>
      <c r="BD37" s="48"/>
      <c r="BE37" s="48"/>
      <c r="BF37" s="48"/>
      <c r="BG37" s="48"/>
      <c r="BH37" s="48"/>
      <c r="BI37" s="48"/>
      <c r="BJ37" s="48"/>
      <c r="BK37" s="48"/>
      <c r="BL37" s="48"/>
      <c r="BM37" s="48"/>
      <c r="BN37" s="48"/>
      <c r="BO37" s="48"/>
      <c r="BP37" s="48"/>
    </row>
    <row r="38" spans="1:69" ht="15.75" customHeight="1" x14ac:dyDescent="0.4">
      <c r="A38" s="48"/>
      <c r="B38" s="48"/>
      <c r="C38" s="48"/>
      <c r="D38" s="48"/>
      <c r="E38" s="48"/>
      <c r="F38" s="48"/>
      <c r="G38" s="48"/>
      <c r="H38" s="48"/>
      <c r="I38" s="48"/>
      <c r="J38" s="48"/>
      <c r="K38" s="48"/>
      <c r="L38" s="48"/>
      <c r="M38" s="48"/>
      <c r="N38" s="48"/>
      <c r="O38" s="48"/>
      <c r="P38" s="48"/>
      <c r="Q38" s="48"/>
      <c r="R38" s="48"/>
      <c r="S38" s="48"/>
      <c r="T38" s="48"/>
      <c r="U38" s="48"/>
      <c r="V38" s="48"/>
      <c r="W38" s="48"/>
      <c r="X38" s="48"/>
      <c r="Y38" s="46"/>
      <c r="Z38" s="48"/>
      <c r="AA38" s="48"/>
      <c r="AB38" s="48"/>
      <c r="AC38" s="48"/>
      <c r="AD38" s="48"/>
      <c r="AE38" s="90"/>
      <c r="AF38" s="48"/>
      <c r="AG38" s="48"/>
      <c r="AH38" s="48"/>
      <c r="AI38" s="48"/>
      <c r="AJ38" s="48"/>
      <c r="AK38" s="89"/>
      <c r="AL38" s="48"/>
      <c r="AM38" s="48"/>
      <c r="AN38" s="48"/>
      <c r="AO38" s="48"/>
      <c r="AP38" s="48"/>
      <c r="AQ38" s="89"/>
      <c r="AR38" s="48"/>
      <c r="AS38" s="48"/>
      <c r="AT38" s="48"/>
      <c r="AU38" s="48"/>
      <c r="AV38" s="48"/>
      <c r="AW38" s="48"/>
      <c r="AX38" s="48"/>
      <c r="AY38" s="48"/>
      <c r="AZ38" s="48"/>
      <c r="BA38" s="48"/>
      <c r="BB38" s="48"/>
      <c r="BC38" s="46"/>
      <c r="BD38" s="48"/>
      <c r="BE38" s="48"/>
      <c r="BF38" s="48"/>
      <c r="BG38" s="48"/>
      <c r="BH38" s="48"/>
      <c r="BI38" s="46"/>
      <c r="BJ38" s="48"/>
      <c r="BK38" s="48"/>
      <c r="BL38" s="48"/>
      <c r="BM38" s="48"/>
      <c r="BN38" s="48"/>
      <c r="BO38" s="48"/>
      <c r="BP38" s="48"/>
    </row>
    <row r="39" spans="1:69" ht="15.75" customHeight="1" x14ac:dyDescent="0.4">
      <c r="A39" s="48"/>
      <c r="B39" s="48"/>
      <c r="C39" s="48"/>
      <c r="D39" s="48"/>
      <c r="E39" s="48"/>
      <c r="F39" s="48"/>
      <c r="G39" s="48"/>
      <c r="H39" s="48"/>
      <c r="I39" s="48"/>
      <c r="J39" s="106"/>
      <c r="K39" s="48"/>
      <c r="L39" s="48"/>
      <c r="M39" s="48"/>
      <c r="N39" s="48"/>
      <c r="O39" s="48"/>
      <c r="P39" s="48"/>
      <c r="Q39" s="48"/>
      <c r="R39" s="48"/>
      <c r="S39" s="48"/>
      <c r="T39" s="48"/>
      <c r="U39" s="48"/>
      <c r="V39" s="48"/>
      <c r="W39" s="48"/>
      <c r="X39" s="48"/>
      <c r="Y39" s="46"/>
      <c r="Z39" s="48"/>
      <c r="AA39" s="48"/>
      <c r="AB39" s="48"/>
      <c r="AC39" s="48"/>
      <c r="AD39" s="48"/>
      <c r="AE39" s="48"/>
      <c r="AF39" s="48"/>
      <c r="AG39" s="48"/>
      <c r="AH39" s="48"/>
      <c r="AI39" s="48"/>
      <c r="AJ39" s="48"/>
      <c r="AK39" s="89"/>
      <c r="AL39" s="48"/>
      <c r="AM39" s="48"/>
      <c r="AN39" s="48"/>
      <c r="AO39" s="48"/>
      <c r="AP39" s="48"/>
      <c r="AQ39" s="89"/>
      <c r="AR39" s="48"/>
      <c r="AS39" s="48"/>
      <c r="AT39" s="48"/>
      <c r="AU39" s="48"/>
      <c r="AV39" s="48"/>
      <c r="AW39" s="48"/>
      <c r="AX39" s="48"/>
      <c r="AY39" s="48"/>
      <c r="AZ39" s="48"/>
      <c r="BA39" s="48"/>
      <c r="BB39" s="48"/>
      <c r="BC39" s="46"/>
      <c r="BD39" s="48"/>
      <c r="BE39" s="48"/>
      <c r="BF39" s="48"/>
      <c r="BG39" s="48"/>
      <c r="BH39" s="48"/>
      <c r="BI39" s="48"/>
      <c r="BJ39" s="48"/>
      <c r="BK39" s="48"/>
      <c r="BL39" s="48"/>
      <c r="BM39" s="48"/>
      <c r="BN39" s="48"/>
      <c r="BO39" s="48"/>
      <c r="BP39" s="48"/>
    </row>
    <row r="40" spans="1:69" ht="15.75" customHeight="1" x14ac:dyDescent="0.4">
      <c r="A40" s="48"/>
      <c r="B40" s="48"/>
      <c r="C40" s="48"/>
      <c r="D40" s="48"/>
      <c r="E40" s="48"/>
      <c r="F40" s="48"/>
      <c r="G40" s="48"/>
      <c r="H40" s="48"/>
      <c r="I40" s="48"/>
      <c r="J40" s="48"/>
      <c r="K40" s="48"/>
      <c r="L40" s="48"/>
      <c r="M40" s="48"/>
      <c r="N40" s="48"/>
      <c r="O40" s="48"/>
      <c r="P40" s="48"/>
      <c r="Q40" s="48"/>
      <c r="R40" s="48"/>
      <c r="S40" s="48"/>
      <c r="T40" s="48"/>
      <c r="U40" s="48"/>
      <c r="V40" s="48"/>
      <c r="W40" s="48"/>
      <c r="X40" s="48"/>
      <c r="Y40" s="46"/>
      <c r="Z40" s="48"/>
      <c r="AA40" s="48"/>
      <c r="AB40" s="48"/>
      <c r="AC40" s="48"/>
      <c r="AD40" s="48"/>
      <c r="AE40" s="48"/>
      <c r="AF40" s="48"/>
      <c r="AG40" s="48"/>
      <c r="AH40" s="48"/>
      <c r="AI40" s="48"/>
      <c r="AJ40" s="48"/>
      <c r="AK40" s="89"/>
      <c r="AL40" s="48"/>
      <c r="AM40" s="48"/>
      <c r="AN40" s="48"/>
      <c r="AO40" s="48"/>
      <c r="AP40" s="48"/>
      <c r="AQ40" s="89"/>
      <c r="AR40" s="48"/>
      <c r="AS40" s="48"/>
      <c r="AT40" s="48"/>
      <c r="AU40" s="48"/>
      <c r="AV40" s="48"/>
      <c r="AW40" s="48"/>
      <c r="AX40" s="48"/>
      <c r="AY40" s="48"/>
      <c r="AZ40" s="48"/>
      <c r="BA40" s="48"/>
      <c r="BB40" s="48"/>
      <c r="BC40" s="46"/>
      <c r="BD40" s="48"/>
      <c r="BE40" s="48"/>
      <c r="BF40" s="48"/>
      <c r="BG40" s="48"/>
      <c r="BH40" s="48"/>
      <c r="BI40" s="48"/>
      <c r="BJ40" s="48"/>
      <c r="BK40" s="48"/>
      <c r="BL40" s="48"/>
      <c r="BM40" s="48"/>
      <c r="BN40" s="48"/>
      <c r="BO40" s="48"/>
      <c r="BP40" s="48"/>
    </row>
    <row r="41" spans="1:69" ht="15.75" customHeight="1" x14ac:dyDescent="0.4">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89"/>
      <c r="AL41" s="48"/>
      <c r="AM41" s="48"/>
      <c r="AN41" s="48"/>
      <c r="AO41" s="48"/>
      <c r="AP41" s="48"/>
      <c r="AQ41" s="89"/>
      <c r="AR41" s="48"/>
      <c r="AS41" s="48"/>
      <c r="AT41" s="48"/>
      <c r="AU41" s="48"/>
      <c r="AV41" s="48"/>
      <c r="AW41" s="48"/>
      <c r="AX41" s="48"/>
      <c r="AY41" s="48"/>
      <c r="AZ41" s="48"/>
      <c r="BA41" s="48"/>
      <c r="BB41" s="48"/>
      <c r="BC41" s="46"/>
      <c r="BD41" s="48"/>
      <c r="BE41" s="48"/>
      <c r="BF41" s="48"/>
      <c r="BG41" s="48"/>
      <c r="BH41" s="48"/>
      <c r="BI41" s="48"/>
      <c r="BJ41" s="48"/>
      <c r="BK41" s="48"/>
      <c r="BL41" s="48"/>
      <c r="BM41" s="48"/>
      <c r="BN41" s="48"/>
      <c r="BO41" s="48"/>
      <c r="BP41" s="48"/>
    </row>
    <row r="42" spans="1:69" ht="15.75" customHeight="1" x14ac:dyDescent="0.4">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89"/>
      <c r="AL42" s="48"/>
      <c r="AM42" s="48"/>
      <c r="AN42" s="48"/>
      <c r="AO42" s="48"/>
      <c r="AP42" s="48"/>
      <c r="AQ42" s="89"/>
      <c r="AR42" s="48"/>
      <c r="AS42" s="48"/>
      <c r="AT42" s="48"/>
      <c r="AU42" s="48"/>
      <c r="AV42" s="48"/>
      <c r="AW42" s="48"/>
      <c r="AX42" s="48"/>
      <c r="AY42" s="48"/>
      <c r="AZ42" s="48"/>
      <c r="BA42" s="48"/>
      <c r="BB42" s="48"/>
      <c r="BC42" s="46"/>
      <c r="BD42" s="48"/>
      <c r="BE42" s="48"/>
      <c r="BF42" s="48"/>
      <c r="BG42" s="48"/>
      <c r="BH42" s="48"/>
      <c r="BI42" s="48"/>
      <c r="BJ42" s="48"/>
      <c r="BK42" s="48"/>
      <c r="BL42" s="48"/>
      <c r="BM42" s="48"/>
      <c r="BN42" s="48"/>
      <c r="BO42" s="48"/>
      <c r="BP42" s="48"/>
    </row>
    <row r="43" spans="1:69" ht="15.75" customHeight="1" x14ac:dyDescent="0.4">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89"/>
      <c r="AR43" s="48"/>
      <c r="AS43" s="48"/>
      <c r="AT43" s="48"/>
      <c r="AU43" s="48"/>
      <c r="AV43" s="48"/>
      <c r="AW43" s="48"/>
      <c r="AX43" s="48"/>
      <c r="AY43" s="48"/>
      <c r="AZ43" s="48"/>
      <c r="BA43" s="48"/>
      <c r="BB43" s="48"/>
      <c r="BC43" s="46"/>
      <c r="BD43" s="48"/>
      <c r="BE43" s="48"/>
      <c r="BF43" s="48"/>
      <c r="BG43" s="48"/>
      <c r="BH43" s="48"/>
      <c r="BI43" s="48"/>
      <c r="BJ43" s="48"/>
      <c r="BK43" s="48"/>
      <c r="BL43" s="48"/>
      <c r="BM43" s="48"/>
      <c r="BN43" s="48"/>
      <c r="BO43" s="48"/>
      <c r="BP43" s="48"/>
    </row>
    <row r="44" spans="1:69" ht="15.75" customHeight="1" x14ac:dyDescent="0.4">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89"/>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row>
    <row r="45" spans="1:69" ht="15.75" customHeight="1" x14ac:dyDescent="0.4">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89"/>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row>
    <row r="46" spans="1:69" ht="15.75" customHeight="1" x14ac:dyDescent="0.4">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89"/>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row>
    <row r="47" spans="1:69" ht="15.75" customHeight="1" x14ac:dyDescent="0.4">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89"/>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row>
    <row r="48" spans="1:69" ht="15.75" customHeight="1" x14ac:dyDescent="0.35">
      <c r="AQ48" s="110"/>
    </row>
    <row r="49" spans="43:43" ht="15.75" customHeight="1" x14ac:dyDescent="0.35">
      <c r="AQ49" s="110"/>
    </row>
    <row r="50" spans="43:43" ht="15.75" customHeight="1" x14ac:dyDescent="0.35">
      <c r="AQ50" s="110"/>
    </row>
    <row r="51" spans="43:43" ht="15.75" customHeight="1" x14ac:dyDescent="0.35">
      <c r="AQ51" s="110"/>
    </row>
    <row r="52" spans="43:43" ht="15.75" customHeight="1" x14ac:dyDescent="0.35">
      <c r="AQ52" s="110"/>
    </row>
    <row r="53" spans="43:43" ht="15.75" customHeight="1" x14ac:dyDescent="0.35">
      <c r="AQ53" s="110"/>
    </row>
    <row r="54" spans="43:43" ht="15.75" customHeight="1" x14ac:dyDescent="0.35">
      <c r="AQ54" s="110"/>
    </row>
    <row r="55" spans="43:43" ht="15.75" customHeight="1" x14ac:dyDescent="0.35">
      <c r="AQ55" s="110"/>
    </row>
    <row r="56" spans="43:43" ht="15.75" customHeight="1" x14ac:dyDescent="0.35">
      <c r="AQ56" s="110"/>
    </row>
    <row r="57" spans="43:43" ht="15.75" customHeight="1" x14ac:dyDescent="0.35">
      <c r="AQ57" s="110"/>
    </row>
    <row r="58" spans="43:43" ht="15.75" customHeight="1" x14ac:dyDescent="0.35">
      <c r="AQ58" s="110"/>
    </row>
    <row r="59" spans="43:43" ht="15.75" customHeight="1" x14ac:dyDescent="0.35">
      <c r="AQ59" s="110"/>
    </row>
    <row r="60" spans="43:43" ht="15.75" customHeight="1" x14ac:dyDescent="0.35">
      <c r="AQ60" s="110"/>
    </row>
    <row r="61" spans="43:43" ht="15.75" customHeight="1" x14ac:dyDescent="0.35">
      <c r="AQ61" s="110"/>
    </row>
    <row r="62" spans="43:43" ht="15.75" customHeight="1" x14ac:dyDescent="0.35">
      <c r="AQ62" s="110"/>
    </row>
    <row r="63" spans="43:43" ht="15.75" customHeight="1" x14ac:dyDescent="0.35">
      <c r="AQ63" s="110"/>
    </row>
    <row r="64" spans="43:43" ht="15.75" customHeight="1" x14ac:dyDescent="0.35">
      <c r="AQ64" s="110"/>
    </row>
    <row r="65" spans="43:43" ht="15.75" customHeight="1" x14ac:dyDescent="0.35">
      <c r="AQ65" s="110"/>
    </row>
    <row r="66" spans="43:43" ht="15.75" customHeight="1" x14ac:dyDescent="0.35">
      <c r="AQ66" s="110"/>
    </row>
    <row r="67" spans="43:43" ht="15.75" customHeight="1" x14ac:dyDescent="0.35">
      <c r="AQ67" s="110"/>
    </row>
    <row r="68" spans="43:43" ht="15.75" customHeight="1" x14ac:dyDescent="0.35">
      <c r="AQ68" s="110"/>
    </row>
    <row r="69" spans="43:43" ht="15.75" customHeight="1" x14ac:dyDescent="0.35">
      <c r="AQ69" s="110"/>
    </row>
    <row r="70" spans="43:43" ht="15.75" customHeight="1" x14ac:dyDescent="0.35">
      <c r="AQ70" s="110"/>
    </row>
    <row r="71" spans="43:43" ht="15.75" customHeight="1" x14ac:dyDescent="0.35">
      <c r="AQ71" s="110"/>
    </row>
    <row r="72" spans="43:43" ht="15.75" customHeight="1" x14ac:dyDescent="0.35">
      <c r="AQ72" s="110"/>
    </row>
    <row r="73" spans="43:43" ht="15.75" customHeight="1" x14ac:dyDescent="0.35">
      <c r="AQ73" s="110"/>
    </row>
    <row r="74" spans="43:43" ht="15.75" customHeight="1" x14ac:dyDescent="0.35">
      <c r="AQ74" s="110"/>
    </row>
    <row r="75" spans="43:43" ht="15.75" customHeight="1" x14ac:dyDescent="0.35">
      <c r="AQ75" s="110"/>
    </row>
    <row r="76" spans="43:43" ht="15.75" customHeight="1" x14ac:dyDescent="0.35">
      <c r="AQ76" s="110"/>
    </row>
    <row r="77" spans="43:43" ht="15.75" customHeight="1" x14ac:dyDescent="0.35"/>
    <row r="78" spans="43:43" ht="15.75" customHeight="1" x14ac:dyDescent="0.35"/>
    <row r="79" spans="43:43" ht="15.75" customHeight="1" x14ac:dyDescent="0.35"/>
    <row r="80" spans="43:43"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sheetData>
  <mergeCells count="12">
    <mergeCell ref="B1:BN1"/>
    <mergeCell ref="BJ3:BN3"/>
    <mergeCell ref="AF3:AJ3"/>
    <mergeCell ref="AL3:AP3"/>
    <mergeCell ref="AR3:AV3"/>
    <mergeCell ref="AX3:BB3"/>
    <mergeCell ref="BD3:BH3"/>
    <mergeCell ref="B3:F3"/>
    <mergeCell ref="H3:L3"/>
    <mergeCell ref="N3:R3"/>
    <mergeCell ref="T3:X3"/>
    <mergeCell ref="Z3:AD3"/>
  </mergeCells>
  <conditionalFormatting sqref="B6:BN35">
    <cfRule type="expression" dxfId="13" priority="18">
      <formula>B$4="No"</formula>
    </cfRule>
  </conditionalFormatting>
  <dataValidations count="1">
    <dataValidation type="list" allowBlank="1" showInputMessage="1" showErrorMessage="1" sqref="Z4:AD4 BJ4:BN4 N4:R4 BD4:BH4 AX4:BB4 AR4:AV4 AL4:AP4 AF4:AJ4 H4:L4 T4:X4 B4:F4">
      <formula1>"YES, NO"</formula1>
    </dataValidation>
  </dataValidations>
  <pageMargins left="0.7" right="0.7" top="0.75" bottom="0.75" header="0.3" footer="0.3"/>
  <pageSetup paperSize="8"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37"/>
  <sheetViews>
    <sheetView zoomScale="40" zoomScaleNormal="40" workbookViewId="0">
      <pane xSplit="1" ySplit="5" topLeftCell="B6" activePane="bottomRight" state="frozen"/>
      <selection activeCell="B16" sqref="B16:N18"/>
      <selection pane="topRight" activeCell="B16" sqref="B16:N18"/>
      <selection pane="bottomLeft" activeCell="B16" sqref="B16:N18"/>
      <selection pane="bottomRight" activeCell="B16" sqref="B16:N18"/>
    </sheetView>
  </sheetViews>
  <sheetFormatPr defaultRowHeight="14.5" x14ac:dyDescent="0.35"/>
  <cols>
    <col min="1" max="1" width="6.7265625" style="37" customWidth="1"/>
    <col min="2" max="6" width="15.7265625" customWidth="1"/>
    <col min="7" max="7" width="1.7265625" customWidth="1"/>
    <col min="8" max="12" width="15.7265625" customWidth="1"/>
    <col min="13" max="13" width="1.7265625" customWidth="1"/>
    <col min="14" max="18" width="15.7265625" customWidth="1"/>
    <col min="19" max="19" width="1.7265625" customWidth="1"/>
    <col min="20" max="24" width="15.7265625" customWidth="1"/>
    <col min="25" max="25" width="1.7265625" customWidth="1"/>
    <col min="26" max="30" width="15.7265625" customWidth="1"/>
    <col min="31" max="31" width="1.7265625" customWidth="1"/>
    <col min="32" max="36" width="15.7265625" customWidth="1"/>
    <col min="37" max="37" width="1.7265625" customWidth="1"/>
    <col min="38" max="42" width="15.7265625" customWidth="1"/>
    <col min="43" max="43" width="1.7265625" customWidth="1"/>
    <col min="44" max="48" width="15.7265625" customWidth="1"/>
    <col min="49" max="49" width="1.7265625" customWidth="1"/>
    <col min="50" max="54" width="15.7265625" customWidth="1"/>
    <col min="55" max="55" width="1.7265625" customWidth="1"/>
    <col min="56" max="60" width="15.7265625" customWidth="1"/>
    <col min="61" max="61" width="1.7265625" customWidth="1"/>
    <col min="62" max="66" width="15.7265625" customWidth="1"/>
  </cols>
  <sheetData>
    <row r="1" spans="1:70" ht="35.15" customHeight="1" x14ac:dyDescent="0.35">
      <c r="A1" s="17"/>
      <c r="B1" s="223" t="s">
        <v>89</v>
      </c>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223"/>
      <c r="AV1" s="223"/>
      <c r="AW1" s="223"/>
      <c r="AX1" s="223"/>
      <c r="AY1" s="223"/>
      <c r="AZ1" s="223"/>
      <c r="BA1" s="223"/>
      <c r="BB1" s="223"/>
      <c r="BC1" s="223"/>
      <c r="BD1" s="223"/>
      <c r="BE1" s="223"/>
      <c r="BF1" s="223"/>
      <c r="BG1" s="223"/>
      <c r="BH1" s="223"/>
      <c r="BI1" s="223"/>
      <c r="BJ1" s="223"/>
      <c r="BK1" s="223"/>
      <c r="BL1" s="223"/>
      <c r="BM1" s="223"/>
      <c r="BN1" s="223"/>
      <c r="BO1" s="5"/>
    </row>
    <row r="2" spans="1:70" ht="15.75" customHeight="1" thickBot="1" x14ac:dyDescent="0.4">
      <c r="A2" s="13"/>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t="s">
        <v>56</v>
      </c>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3"/>
      <c r="BP2" s="3"/>
    </row>
    <row r="3" spans="1:70" s="2" customFormat="1" ht="33" customHeight="1" thickBot="1" x14ac:dyDescent="0.4">
      <c r="A3" s="13"/>
      <c r="B3" s="224" t="str">
        <f>'Job Profiles'!D3</f>
        <v>Procurement support officer</v>
      </c>
      <c r="C3" s="225"/>
      <c r="D3" s="225"/>
      <c r="E3" s="225"/>
      <c r="F3" s="226"/>
      <c r="G3" s="10"/>
      <c r="H3" s="224" t="str">
        <f>'Job Profiles'!E3</f>
        <v>Standalone public buyer</v>
      </c>
      <c r="I3" s="225"/>
      <c r="J3" s="225"/>
      <c r="K3" s="225"/>
      <c r="L3" s="226"/>
      <c r="M3" s="10"/>
      <c r="N3" s="224" t="str">
        <f>'Job Profiles'!F3</f>
        <v>Public procurement specialist</v>
      </c>
      <c r="O3" s="225"/>
      <c r="P3" s="225"/>
      <c r="Q3" s="225"/>
      <c r="R3" s="226"/>
      <c r="S3" s="10"/>
      <c r="T3" s="224" t="str">
        <f>'Job Profiles'!G3</f>
        <v xml:space="preserve">Category specialist </v>
      </c>
      <c r="U3" s="225"/>
      <c r="V3" s="225"/>
      <c r="W3" s="225"/>
      <c r="X3" s="226"/>
      <c r="Y3" s="10"/>
      <c r="Z3" s="224" t="str">
        <f>'Job Profiles'!H3</f>
        <v xml:space="preserve">Contract manager </v>
      </c>
      <c r="AA3" s="225"/>
      <c r="AB3" s="225"/>
      <c r="AC3" s="225"/>
      <c r="AD3" s="226"/>
      <c r="AE3" s="10"/>
      <c r="AF3" s="224" t="str">
        <f>'Job Profiles'!I3</f>
        <v xml:space="preserve">Department manager </v>
      </c>
      <c r="AG3" s="225"/>
      <c r="AH3" s="225"/>
      <c r="AI3" s="225"/>
      <c r="AJ3" s="226"/>
      <c r="AK3" s="10"/>
      <c r="AL3" s="224" t="str">
        <f>'Job Profiles'!J3</f>
        <v>[Insert new job profile]</v>
      </c>
      <c r="AM3" s="225"/>
      <c r="AN3" s="225"/>
      <c r="AO3" s="225"/>
      <c r="AP3" s="226"/>
      <c r="AQ3" s="11"/>
      <c r="AR3" s="224" t="str">
        <f>'Job Profiles'!K3</f>
        <v>[Insert new job profile]</v>
      </c>
      <c r="AS3" s="225"/>
      <c r="AT3" s="225"/>
      <c r="AU3" s="225"/>
      <c r="AV3" s="226"/>
      <c r="AW3" s="11"/>
      <c r="AX3" s="224" t="str">
        <f>'Job Profiles'!L3</f>
        <v>[Insert new job profile]</v>
      </c>
      <c r="AY3" s="225"/>
      <c r="AZ3" s="225"/>
      <c r="BA3" s="225"/>
      <c r="BB3" s="226"/>
      <c r="BC3" s="11"/>
      <c r="BD3" s="224" t="str">
        <f>'Job Profiles'!M3</f>
        <v>[Insert new job profile]</v>
      </c>
      <c r="BE3" s="225"/>
      <c r="BF3" s="225"/>
      <c r="BG3" s="225"/>
      <c r="BH3" s="226"/>
      <c r="BI3" s="11"/>
      <c r="BJ3" s="224" t="str">
        <f>'Job Profiles'!N3</f>
        <v>[Insert new job profile]</v>
      </c>
      <c r="BK3" s="225"/>
      <c r="BL3" s="225"/>
      <c r="BM3" s="225"/>
      <c r="BN3" s="225"/>
      <c r="BO3" s="8"/>
      <c r="BP3" s="4"/>
    </row>
    <row r="4" spans="1:70" s="38" customFormat="1" ht="15.75" customHeight="1" thickBot="1" x14ac:dyDescent="0.4">
      <c r="A4" s="13"/>
      <c r="B4" s="39" t="str">
        <f>'Individual results'!B4</f>
        <v>NO</v>
      </c>
      <c r="C4" s="39" t="str">
        <f>'Individual results'!C4</f>
        <v>NO</v>
      </c>
      <c r="D4" s="39" t="s">
        <v>62</v>
      </c>
      <c r="E4" s="39" t="s">
        <v>62</v>
      </c>
      <c r="F4" s="39" t="s">
        <v>62</v>
      </c>
      <c r="G4" s="6"/>
      <c r="H4" s="39" t="str">
        <f>'Individual results'!H4</f>
        <v>NO</v>
      </c>
      <c r="I4" s="39" t="str">
        <f>'Individual results'!I4</f>
        <v>NO</v>
      </c>
      <c r="J4" s="39" t="s">
        <v>62</v>
      </c>
      <c r="K4" s="39" t="str">
        <f>'Individual results'!K4</f>
        <v>NO</v>
      </c>
      <c r="L4" s="39" t="str">
        <f>'Individual results'!L4</f>
        <v>NO</v>
      </c>
      <c r="M4" s="6"/>
      <c r="N4" s="39" t="str">
        <f>'Individual results'!N4</f>
        <v>NO</v>
      </c>
      <c r="O4" s="39" t="str">
        <f>'Individual results'!O4</f>
        <v>NO</v>
      </c>
      <c r="P4" s="39" t="str">
        <f>'Individual results'!P4</f>
        <v>NO</v>
      </c>
      <c r="Q4" s="39" t="str">
        <f>'Individual results'!Q4</f>
        <v>NO</v>
      </c>
      <c r="R4" s="39" t="str">
        <f>'Individual results'!R4</f>
        <v>NO</v>
      </c>
      <c r="S4" s="6"/>
      <c r="T4" s="39" t="str">
        <f>'Individual results'!T4</f>
        <v>NO</v>
      </c>
      <c r="U4" s="39" t="str">
        <f>'Individual results'!U4</f>
        <v>NO</v>
      </c>
      <c r="V4" s="39" t="str">
        <f>'Individual results'!V4</f>
        <v>NO</v>
      </c>
      <c r="W4" s="39" t="str">
        <f>'Individual results'!W4</f>
        <v>NO</v>
      </c>
      <c r="X4" s="39" t="str">
        <f>'Individual results'!X4</f>
        <v>NO</v>
      </c>
      <c r="Y4" s="6"/>
      <c r="Z4" s="39" t="str">
        <f>'Individual results'!Z4</f>
        <v>NO</v>
      </c>
      <c r="AA4" s="39" t="str">
        <f>'Individual results'!AA4</f>
        <v>NO</v>
      </c>
      <c r="AB4" s="39" t="str">
        <f>'Individual results'!AB4</f>
        <v>NO</v>
      </c>
      <c r="AC4" s="39" t="str">
        <f>'Individual results'!AC4</f>
        <v>NO</v>
      </c>
      <c r="AD4" s="39" t="str">
        <f>'Individual results'!AD4</f>
        <v>NO</v>
      </c>
      <c r="AE4" s="6"/>
      <c r="AF4" s="39" t="str">
        <f>'Individual results'!AF4</f>
        <v>NO</v>
      </c>
      <c r="AG4" s="39" t="str">
        <f>'Individual results'!AG4</f>
        <v>NO</v>
      </c>
      <c r="AH4" s="39" t="str">
        <f>'Individual results'!AH4</f>
        <v>NO</v>
      </c>
      <c r="AI4" s="39" t="str">
        <f>'Individual results'!AI4</f>
        <v>NO</v>
      </c>
      <c r="AJ4" s="39" t="str">
        <f>'Individual results'!AJ4</f>
        <v>NO</v>
      </c>
      <c r="AK4" s="10"/>
      <c r="AL4" s="39" t="str">
        <f>'Individual results'!AL4</f>
        <v>NO</v>
      </c>
      <c r="AM4" s="39" t="str">
        <f>'Individual results'!AM4</f>
        <v>NO</v>
      </c>
      <c r="AN4" s="39" t="str">
        <f>'Individual results'!AN4</f>
        <v>NO</v>
      </c>
      <c r="AO4" s="39" t="str">
        <f>'Individual results'!AO4</f>
        <v>NO</v>
      </c>
      <c r="AP4" s="39" t="str">
        <f>'Individual results'!AP4</f>
        <v>NO</v>
      </c>
      <c r="AQ4" s="10"/>
      <c r="AR4" s="39" t="str">
        <f>'Individual results'!AR4</f>
        <v>NO</v>
      </c>
      <c r="AS4" s="39" t="str">
        <f>'Individual results'!AS4</f>
        <v>NO</v>
      </c>
      <c r="AT4" s="39" t="str">
        <f>'Individual results'!AT4</f>
        <v>NO</v>
      </c>
      <c r="AU4" s="39" t="str">
        <f>'Individual results'!AU4</f>
        <v>NO</v>
      </c>
      <c r="AV4" s="39" t="str">
        <f>'Individual results'!AV4</f>
        <v>NO</v>
      </c>
      <c r="AW4" s="10"/>
      <c r="AX4" s="39" t="str">
        <f>'Individual results'!AX4</f>
        <v>NO</v>
      </c>
      <c r="AY4" s="39" t="str">
        <f>'Individual results'!AY4</f>
        <v>NO</v>
      </c>
      <c r="AZ4" s="39" t="str">
        <f>'Individual results'!AZ4</f>
        <v>NO</v>
      </c>
      <c r="BA4" s="39" t="str">
        <f>'Individual results'!BA4</f>
        <v>NO</v>
      </c>
      <c r="BB4" s="39" t="str">
        <f>'Individual results'!BB4</f>
        <v>NO</v>
      </c>
      <c r="BC4" s="10"/>
      <c r="BD4" s="39" t="str">
        <f>'Individual results'!BD4</f>
        <v>NO</v>
      </c>
      <c r="BE4" s="39" t="str">
        <f>'Individual results'!BE4</f>
        <v>NO</v>
      </c>
      <c r="BF4" s="39" t="str">
        <f>'Individual results'!BF4</f>
        <v>NO</v>
      </c>
      <c r="BG4" s="39" t="str">
        <f>'Individual results'!BG4</f>
        <v>NO</v>
      </c>
      <c r="BH4" s="39" t="str">
        <f>'Individual results'!BH4</f>
        <v>NO</v>
      </c>
      <c r="BI4" s="6"/>
      <c r="BJ4" s="39" t="str">
        <f>'Individual results'!BJ4</f>
        <v>NO</v>
      </c>
      <c r="BK4" s="40" t="str">
        <f>'Individual results'!BK4</f>
        <v>NO</v>
      </c>
      <c r="BL4" s="39" t="str">
        <f>'Individual results'!BL4</f>
        <v>NO</v>
      </c>
      <c r="BM4" s="39" t="str">
        <f>'Individual results'!BM4</f>
        <v>NO</v>
      </c>
      <c r="BN4" s="41" t="str">
        <f>'Individual results'!BN4</f>
        <v>NO</v>
      </c>
      <c r="BO4" s="9"/>
      <c r="BP4" s="3"/>
    </row>
    <row r="5" spans="1:70" s="2" customFormat="1" ht="15.75" customHeight="1" thickBot="1" x14ac:dyDescent="0.4">
      <c r="A5" s="13"/>
      <c r="B5" s="7" t="str">
        <f>IF(ISBLANK('Questionnaire responses'!B5),"-",'Questionnaire responses'!B5)</f>
        <v>Individual 1</v>
      </c>
      <c r="C5" s="7" t="str">
        <f>IF(ISBLANK('Questionnaire responses'!C5),"-",'Questionnaire responses'!C5)</f>
        <v>Individual 2</v>
      </c>
      <c r="D5" s="7" t="str">
        <f>IF(ISBLANK('Questionnaire responses'!D5),"-",'Questionnaire responses'!D5)</f>
        <v>Individual 3</v>
      </c>
      <c r="E5" s="7" t="str">
        <f>IF(ISBLANK('Questionnaire responses'!E5),"-",'Questionnaire responses'!E5)</f>
        <v>Individual 4</v>
      </c>
      <c r="F5" s="7" t="str">
        <f>IF(ISBLANK('Questionnaire responses'!F5),"-",'Questionnaire responses'!F5)</f>
        <v>Individual 5</v>
      </c>
      <c r="G5" s="12"/>
      <c r="H5" s="7" t="str">
        <f>IF(ISBLANK('Questionnaire responses'!H5),"-",'Questionnaire responses'!H5)</f>
        <v>Individual 1</v>
      </c>
      <c r="I5" s="7" t="str">
        <f>IF(ISBLANK('Questionnaire responses'!I5),"-",'Questionnaire responses'!I5)</f>
        <v>Individual 2</v>
      </c>
      <c r="J5" s="7" t="str">
        <f>IF(ISBLANK('Questionnaire responses'!J5),"-",'Questionnaire responses'!J5)</f>
        <v>Individual 3</v>
      </c>
      <c r="K5" s="7" t="str">
        <f>IF(ISBLANK('Questionnaire responses'!K5),"-",'Questionnaire responses'!K5)</f>
        <v>Individual 4</v>
      </c>
      <c r="L5" s="7" t="str">
        <f>IF(ISBLANK('Questionnaire responses'!L5),"-",'Questionnaire responses'!L5)</f>
        <v>Individual 5</v>
      </c>
      <c r="M5" s="10"/>
      <c r="N5" s="7" t="str">
        <f>IF(ISBLANK('Questionnaire responses'!N5),"-",'Questionnaire responses'!N5)</f>
        <v>Individual 1</v>
      </c>
      <c r="O5" s="7" t="str">
        <f>IF(ISBLANK('Questionnaire responses'!O5),"-",'Questionnaire responses'!O5)</f>
        <v>Individual 2</v>
      </c>
      <c r="P5" s="7" t="str">
        <f>IF(ISBLANK('Questionnaire responses'!P5),"-",'Questionnaire responses'!P5)</f>
        <v>Individual 3</v>
      </c>
      <c r="Q5" s="7" t="str">
        <f>IF(ISBLANK('Questionnaire responses'!Q5),"-",'Questionnaire responses'!Q5)</f>
        <v>Individual 4</v>
      </c>
      <c r="R5" s="7" t="str">
        <f>IF(ISBLANK('Questionnaire responses'!R5),"-",'Questionnaire responses'!R5)</f>
        <v>Individual 5</v>
      </c>
      <c r="S5" s="10"/>
      <c r="T5" s="7" t="str">
        <f>IF(ISBLANK('Questionnaire responses'!T5),"-",'Questionnaire responses'!T5)</f>
        <v>Individual 1</v>
      </c>
      <c r="U5" s="7" t="str">
        <f>IF(ISBLANK('Questionnaire responses'!U5),"-",'Questionnaire responses'!U5)</f>
        <v>Individual 2</v>
      </c>
      <c r="V5" s="7" t="str">
        <f>IF(ISBLANK('Questionnaire responses'!V5),"-",'Questionnaire responses'!V5)</f>
        <v>Individual 3</v>
      </c>
      <c r="W5" s="7" t="str">
        <f>IF(ISBLANK('Questionnaire responses'!W5),"-",'Questionnaire responses'!W5)</f>
        <v>Individual 4</v>
      </c>
      <c r="X5" s="7" t="str">
        <f>IF(ISBLANK('Questionnaire responses'!X5),"-",'Questionnaire responses'!X5)</f>
        <v>Individual 5</v>
      </c>
      <c r="Y5" s="10"/>
      <c r="Z5" s="7" t="str">
        <f>IF(ISBLANK('Questionnaire responses'!Z5),"-",'Questionnaire responses'!Z5)</f>
        <v>Individual 1</v>
      </c>
      <c r="AA5" s="7" t="str">
        <f>IF(ISBLANK('Questionnaire responses'!AA5),"-",'Questionnaire responses'!AA5)</f>
        <v>Individual 2</v>
      </c>
      <c r="AB5" s="7" t="str">
        <f>IF(ISBLANK('Questionnaire responses'!AB5),"-",'Questionnaire responses'!AB5)</f>
        <v>Individual 3</v>
      </c>
      <c r="AC5" s="7" t="str">
        <f>IF(ISBLANK('Questionnaire responses'!AC5),"-",'Questionnaire responses'!AC5)</f>
        <v>Individual 4</v>
      </c>
      <c r="AD5" s="7" t="str">
        <f>IF(ISBLANK('Questionnaire responses'!AD5),"-",'Questionnaire responses'!AD5)</f>
        <v>Individual 5</v>
      </c>
      <c r="AE5" s="10"/>
      <c r="AF5" s="7" t="str">
        <f>IF(ISBLANK('Questionnaire responses'!AF5),"-",'Questionnaire responses'!AF5)</f>
        <v>Individual 1</v>
      </c>
      <c r="AG5" s="7" t="str">
        <f>IF(ISBLANK('Questionnaire responses'!AG5),"-",'Questionnaire responses'!AG5)</f>
        <v>Individual 2</v>
      </c>
      <c r="AH5" s="7" t="str">
        <f>IF(ISBLANK('Questionnaire responses'!AH5),"-",'Questionnaire responses'!AH5)</f>
        <v>Individual 3</v>
      </c>
      <c r="AI5" s="7" t="str">
        <f>IF(ISBLANK('Questionnaire responses'!AI5),"-",'Questionnaire responses'!AI5)</f>
        <v>Individual 4</v>
      </c>
      <c r="AJ5" s="7" t="str">
        <f>IF(ISBLANK('Questionnaire responses'!AJ5),"-",'Questionnaire responses'!AJ5)</f>
        <v>Individual 5</v>
      </c>
      <c r="AK5" s="10"/>
      <c r="AL5" s="7" t="str">
        <f>IF(ISBLANK('Questionnaire responses'!AL5),"-",'Questionnaire responses'!AL5)</f>
        <v>Individual 1</v>
      </c>
      <c r="AM5" s="7" t="str">
        <f>IF(ISBLANK('Questionnaire responses'!AM5),"-",'Questionnaire responses'!AM5)</f>
        <v>Individual 2</v>
      </c>
      <c r="AN5" s="7" t="str">
        <f>IF(ISBLANK('Questionnaire responses'!AN5),"-",'Questionnaire responses'!AN5)</f>
        <v>Individual 3</v>
      </c>
      <c r="AO5" s="7" t="str">
        <f>IF(ISBLANK('Questionnaire responses'!AO5),"-",'Questionnaire responses'!AO5)</f>
        <v>Individual 4</v>
      </c>
      <c r="AP5" s="7" t="str">
        <f>IF(ISBLANK('Questionnaire responses'!AP5),"-",'Questionnaire responses'!AP5)</f>
        <v>Individual 5</v>
      </c>
      <c r="AQ5" s="10"/>
      <c r="AR5" s="7" t="str">
        <f>IF(ISBLANK('Questionnaire responses'!AR5),"-",'Questionnaire responses'!AR5)</f>
        <v>Individual 1</v>
      </c>
      <c r="AS5" s="7" t="str">
        <f>IF(ISBLANK('Questionnaire responses'!AS5),"-",'Questionnaire responses'!AS5)</f>
        <v>Individual 2</v>
      </c>
      <c r="AT5" s="7" t="str">
        <f>IF(ISBLANK('Questionnaire responses'!AT5),"-",'Questionnaire responses'!AT5)</f>
        <v>Individual 3</v>
      </c>
      <c r="AU5" s="7" t="str">
        <f>IF(ISBLANK('Questionnaire responses'!AU5),"-",'Questionnaire responses'!AU5)</f>
        <v>Individual 4</v>
      </c>
      <c r="AV5" s="7" t="str">
        <f>IF(ISBLANK('Questionnaire responses'!AV5),"-",'Questionnaire responses'!AV5)</f>
        <v>Individual 5</v>
      </c>
      <c r="AW5" s="10"/>
      <c r="AX5" s="7" t="str">
        <f>IF(ISBLANK('Questionnaire responses'!AX5),"-",'Questionnaire responses'!AX5)</f>
        <v>Individual 1</v>
      </c>
      <c r="AY5" s="7" t="str">
        <f>IF(ISBLANK('Questionnaire responses'!AY5),"-",'Questionnaire responses'!AY5)</f>
        <v>Individual 2</v>
      </c>
      <c r="AZ5" s="7" t="str">
        <f>IF(ISBLANK('Questionnaire responses'!AZ5),"-",'Questionnaire responses'!AZ5)</f>
        <v>Individual 3</v>
      </c>
      <c r="BA5" s="7" t="str">
        <f>IF(ISBLANK('Questionnaire responses'!BA5),"-",'Questionnaire responses'!BA5)</f>
        <v>Individual 4</v>
      </c>
      <c r="BB5" s="7" t="str">
        <f>IF(ISBLANK('Questionnaire responses'!BB5),"-",'Questionnaire responses'!BB5)</f>
        <v>Individual 5</v>
      </c>
      <c r="BC5" s="10"/>
      <c r="BD5" s="7" t="str">
        <f>IF(ISBLANK('Questionnaire responses'!BD5),"-",'Questionnaire responses'!BD5)</f>
        <v>Individual 1</v>
      </c>
      <c r="BE5" s="7" t="str">
        <f>IF(ISBLANK('Questionnaire responses'!BE5),"-",'Questionnaire responses'!BE5)</f>
        <v>Individual 2</v>
      </c>
      <c r="BF5" s="7" t="str">
        <f>IF(ISBLANK('Questionnaire responses'!BF5),"-",'Questionnaire responses'!BF5)</f>
        <v>Individual 3</v>
      </c>
      <c r="BG5" s="7" t="str">
        <f>IF(ISBLANK('Questionnaire responses'!BG5),"-",'Questionnaire responses'!BG5)</f>
        <v>Individual 4</v>
      </c>
      <c r="BH5" s="7" t="str">
        <f>IF(ISBLANK('Questionnaire responses'!BH5),"-",'Questionnaire responses'!BH5)</f>
        <v>Individual 5</v>
      </c>
      <c r="BI5" s="10"/>
      <c r="BJ5" s="7" t="str">
        <f>IF(ISBLANK('Questionnaire responses'!BJ5),"-",'Questionnaire responses'!BJ5)</f>
        <v>Individual 1</v>
      </c>
      <c r="BK5" s="7" t="str">
        <f>IF(ISBLANK('Questionnaire responses'!BK5),"-",'Questionnaire responses'!BK5)</f>
        <v>Individual 2</v>
      </c>
      <c r="BL5" s="7" t="str">
        <f>IF(ISBLANK('Questionnaire responses'!BL5),"-",'Questionnaire responses'!BL5)</f>
        <v>Individual 3</v>
      </c>
      <c r="BM5" s="7" t="str">
        <f>IF(ISBLANK('Questionnaire responses'!BM5),"-",'Questionnaire responses'!BM5)</f>
        <v>Individual 4</v>
      </c>
      <c r="BN5" s="7" t="str">
        <f>IF(ISBLANK('Questionnaire responses'!BN5),"-",'Questionnaire responses'!BN5)</f>
        <v>Individual 5</v>
      </c>
      <c r="BO5" s="8"/>
      <c r="BP5" s="4"/>
    </row>
    <row r="6" spans="1:70" ht="15.75" customHeight="1" x14ac:dyDescent="0.35">
      <c r="A6" s="14" t="s">
        <v>5</v>
      </c>
      <c r="B6" s="19" t="str">
        <f>IF(ISNUMBER('Individual results'!B6),'Individual results'!B6-'Job Profiles'!$D5,"-")</f>
        <v>-</v>
      </c>
      <c r="C6" s="19" t="str">
        <f>IF(ISNUMBER('Individual results'!C6),'Individual results'!C6-'Job Profiles'!$D5,"-")</f>
        <v>-</v>
      </c>
      <c r="D6" s="19" t="str">
        <f>IF(ISNUMBER('Individual results'!D6),'Individual results'!D6-'Job Profiles'!$D5,"-")</f>
        <v>-</v>
      </c>
      <c r="E6" s="19" t="str">
        <f>IF(ISNUMBER('Individual results'!E6),'Individual results'!E6-'Job Profiles'!$D5,"-")</f>
        <v>-</v>
      </c>
      <c r="F6" s="19" t="str">
        <f>IF(ISNUMBER('Individual results'!F6),'Individual results'!F6-'Job Profiles'!$D5,"-")</f>
        <v>-</v>
      </c>
      <c r="G6" s="6"/>
      <c r="H6" s="20" t="str">
        <f>IF(ISNUMBER('Individual results'!H6),'Individual results'!H6-'Job Profiles'!$E5,"-")</f>
        <v>-</v>
      </c>
      <c r="I6" s="21" t="str">
        <f>IF(ISNUMBER('Individual results'!I6),'Individual results'!I6-'Job Profiles'!$E5,"-")</f>
        <v>-</v>
      </c>
      <c r="J6" s="20" t="str">
        <f>IF(ISNUMBER('Individual results'!J6),'Individual results'!J6-'Job Profiles'!$E5,"-")</f>
        <v>-</v>
      </c>
      <c r="K6" s="20" t="str">
        <f>IF(ISNUMBER('Individual results'!K6),'Individual results'!K6-'Job Profiles'!$E5,"-")</f>
        <v>-</v>
      </c>
      <c r="L6" s="22" t="str">
        <f>IF(ISNUMBER('Individual results'!L6),'Individual results'!L6-'Job Profiles'!$E5,"-")</f>
        <v>-</v>
      </c>
      <c r="M6" s="6"/>
      <c r="N6" s="23" t="str">
        <f>IF(ISNUMBER('Individual results'!N6),'Individual results'!N6-'Job Profiles'!$F5,"-")</f>
        <v>-</v>
      </c>
      <c r="O6" s="23" t="str">
        <f>IF(ISNUMBER('Individual results'!O6),'Individual results'!O6-'Job Profiles'!$F5,"-")</f>
        <v>-</v>
      </c>
      <c r="P6" s="23" t="str">
        <f>IF(ISNUMBER('Individual results'!P6),'Individual results'!P6-'Job Profiles'!$F5,"-")</f>
        <v>-</v>
      </c>
      <c r="Q6" s="23" t="str">
        <f>IF(ISNUMBER('Individual results'!Q6),'Individual results'!Q6-'Job Profiles'!$F5,"-")</f>
        <v>-</v>
      </c>
      <c r="R6" s="23" t="str">
        <f>IF(ISNUMBER('Individual results'!R6),'Individual results'!R6-'Job Profiles'!$F5,"-")</f>
        <v>-</v>
      </c>
      <c r="S6" s="6"/>
      <c r="T6" s="23" t="str">
        <f>IF(ISNUMBER('Individual results'!T6),'Individual results'!T6-'Job Profiles'!$G5,"-")</f>
        <v>-</v>
      </c>
      <c r="U6" s="24" t="str">
        <f>IF(ISNUMBER('Individual results'!U6),'Individual results'!U6-'Job Profiles'!$G5,"-")</f>
        <v>-</v>
      </c>
      <c r="V6" s="20" t="str">
        <f>IF(ISNUMBER('Individual results'!V6),'Individual results'!V6-'Job Profiles'!$G5,"-")</f>
        <v>-</v>
      </c>
      <c r="W6" s="23" t="str">
        <f>IF(ISNUMBER('Individual results'!W6),'Individual results'!W6-'Job Profiles'!$G5,"-")</f>
        <v>-</v>
      </c>
      <c r="X6" s="25" t="str">
        <f>IF(ISNUMBER('Individual results'!X6),'Individual results'!X6-'Job Profiles'!$G5,"-")</f>
        <v>-</v>
      </c>
      <c r="Y6" s="6"/>
      <c r="Z6" s="26" t="str">
        <f>IF(ISNUMBER('Individual results'!Z6),'Individual results'!Z6-'Job Profiles'!$H5,"-")</f>
        <v>-</v>
      </c>
      <c r="AA6" s="27" t="str">
        <f>IF(ISNUMBER('Individual results'!AA6),'Individual results'!AA6-'Job Profiles'!$H5,"-")</f>
        <v>-</v>
      </c>
      <c r="AB6" s="23" t="str">
        <f>IF(ISNUMBER('Individual results'!AB6),'Individual results'!AB6-'Job Profiles'!$H5,"-")</f>
        <v>-</v>
      </c>
      <c r="AC6" s="23" t="str">
        <f>IF(ISNUMBER('Individual results'!AC6),'Individual results'!AC6-'Job Profiles'!$H5,"-")</f>
        <v>-</v>
      </c>
      <c r="AD6" s="25" t="str">
        <f>IF(ISNUMBER('Individual results'!AD6),'Individual results'!AD6-'Job Profiles'!$H5,"-")</f>
        <v>-</v>
      </c>
      <c r="AE6" s="6"/>
      <c r="AF6" s="26" t="str">
        <f>IF(ISNUMBER('Individual results'!AF6),'Individual results'!AF6-'Job Profiles'!$I5,"-")</f>
        <v>-</v>
      </c>
      <c r="AG6" s="26" t="str">
        <f>IF(ISNUMBER('Individual results'!AG6),'Individual results'!AG6-'Job Profiles'!$I5,"-")</f>
        <v>-</v>
      </c>
      <c r="AH6" s="26" t="str">
        <f>IF(ISNUMBER('Individual results'!AH6),'Individual results'!AH6-'Job Profiles'!$I5,"-")</f>
        <v>-</v>
      </c>
      <c r="AI6" s="23" t="str">
        <f>IF(ISNUMBER('Individual results'!AI6),'Individual results'!AI6-'Job Profiles'!$I5,"-")</f>
        <v>-</v>
      </c>
      <c r="AJ6" s="23" t="str">
        <f>IF(ISNUMBER('Individual results'!AJ6),'Individual results'!AJ6-'Job Profiles'!$I5,"-")</f>
        <v>-</v>
      </c>
      <c r="AK6" s="6"/>
      <c r="AL6" s="26" t="str">
        <f>IF(ISNUMBER('Individual results'!AL6),'Individual results'!AL6-'Job Profiles'!$J5,"-")</f>
        <v>-</v>
      </c>
      <c r="AM6" s="26" t="str">
        <f>IF(ISNUMBER('Individual results'!AM6),'Individual results'!AM6-'Job Profiles'!$J5,"-")</f>
        <v>-</v>
      </c>
      <c r="AN6" s="23" t="str">
        <f>IF(ISNUMBER('Individual results'!AN6),'Individual results'!AN6-'Job Profiles'!$J5,"-")</f>
        <v>-</v>
      </c>
      <c r="AO6" s="23" t="str">
        <f>IF(ISNUMBER('Individual results'!AO6),'Individual results'!AO6-'Job Profiles'!$J5,"-")</f>
        <v>-</v>
      </c>
      <c r="AP6" s="25" t="str">
        <f>IF(ISNUMBER('Individual results'!AP6),'Individual results'!AP6-'Job Profiles'!$J5,"-")</f>
        <v>-</v>
      </c>
      <c r="AQ6" s="6"/>
      <c r="AR6" s="26" t="str">
        <f>IF(ISNUMBER('Individual results'!AR6),'Individual results'!AR6-'Job Profiles'!$K5,"-")</f>
        <v>-</v>
      </c>
      <c r="AS6" s="23" t="str">
        <f>IF(ISNUMBER('Individual results'!AS6),'Individual results'!AS6-'Job Profiles'!$K5,"-")</f>
        <v>-</v>
      </c>
      <c r="AT6" s="23" t="str">
        <f>IF(ISNUMBER('Individual results'!AT6),'Individual results'!AT6-'Job Profiles'!$K5,"-")</f>
        <v>-</v>
      </c>
      <c r="AU6" s="23" t="str">
        <f>IF(ISNUMBER('Individual results'!AU6),'Individual results'!AU6-'Job Profiles'!$K5,"-")</f>
        <v>-</v>
      </c>
      <c r="AV6" s="23" t="str">
        <f>IF(ISNUMBER('Individual results'!AV6),'Individual results'!AV6-'Job Profiles'!$K5,"-")</f>
        <v>-</v>
      </c>
      <c r="AW6" s="6"/>
      <c r="AX6" s="26" t="str">
        <f>IF(ISNUMBER('Individual results'!AX6),'Individual results'!AX6-'Job Profiles'!$L5,"-")</f>
        <v>-</v>
      </c>
      <c r="AY6" s="23" t="str">
        <f>IF(ISNUMBER('Individual results'!AY6),'Individual results'!AY6-'Job Profiles'!$L5,"-")</f>
        <v>-</v>
      </c>
      <c r="AZ6" s="23" t="str">
        <f>IF(ISNUMBER('Individual results'!AZ6),'Individual results'!AZ6-'Job Profiles'!$L5,"-")</f>
        <v>-</v>
      </c>
      <c r="BA6" s="23" t="str">
        <f>IF(ISNUMBER('Individual results'!BA6),'Individual results'!BA6-'Job Profiles'!$L5,"-")</f>
        <v>-</v>
      </c>
      <c r="BB6" s="23" t="str">
        <f>IF(ISNUMBER('Individual results'!BB6),'Individual results'!BB6-'Job Profiles'!$L5,"-")</f>
        <v>-</v>
      </c>
      <c r="BC6" s="28"/>
      <c r="BD6" s="26" t="str">
        <f>IF(ISNUMBER('Individual results'!BD6),'Individual results'!BD6-'Job Profiles'!$M5,"-")</f>
        <v>-</v>
      </c>
      <c r="BE6" s="26" t="str">
        <f>IF(ISNUMBER('Individual results'!BE6),'Individual results'!BE6-'Job Profiles'!$M5,"-")</f>
        <v>-</v>
      </c>
      <c r="BF6" s="26" t="str">
        <f>IF(ISNUMBER('Individual results'!BF6),'Individual results'!BF6-'Job Profiles'!$M5,"-")</f>
        <v>-</v>
      </c>
      <c r="BG6" s="26" t="str">
        <f>IF(ISNUMBER('Individual results'!BG6),'Individual results'!BG6-'Job Profiles'!$M5,"-")</f>
        <v>-</v>
      </c>
      <c r="BH6" s="23" t="str">
        <f>IF(ISNUMBER('Individual results'!BH6),'Individual results'!BH6-'Job Profiles'!$M5,"-")</f>
        <v>-</v>
      </c>
      <c r="BI6" s="28"/>
      <c r="BJ6" s="26" t="str">
        <f>IF(ISNUMBER('Individual results'!BJ6),'Individual results'!BJ6-'Job Profiles'!$N5,"-")</f>
        <v>-</v>
      </c>
      <c r="BK6" s="26" t="str">
        <f>IF(ISNUMBER('Individual results'!BK6),'Individual results'!BK6-'Job Profiles'!$N5,"-")</f>
        <v>-</v>
      </c>
      <c r="BL6" s="26" t="str">
        <f>IF(ISNUMBER('Individual results'!BL6),'Individual results'!BL6-'Job Profiles'!$N5,"-")</f>
        <v>-</v>
      </c>
      <c r="BM6" s="26" t="str">
        <f>IF(ISNUMBER('Individual results'!BM6),'Individual results'!BM6-'Job Profiles'!$N5,"-")</f>
        <v>-</v>
      </c>
      <c r="BN6" s="26" t="str">
        <f>IF(ISNUMBER('Individual results'!BN6),'Individual results'!BN6-'Job Profiles'!$N5,"-")</f>
        <v>-</v>
      </c>
      <c r="BO6" s="9"/>
      <c r="BP6" s="3"/>
      <c r="BQ6" s="1"/>
      <c r="BR6" s="1"/>
    </row>
    <row r="7" spans="1:70" ht="15.75" customHeight="1" x14ac:dyDescent="0.35">
      <c r="A7" s="15" t="s">
        <v>6</v>
      </c>
      <c r="B7" s="19" t="str">
        <f>IF(ISNUMBER('Individual results'!B7),'Individual results'!B7-'Job Profiles'!$D6,"-")</f>
        <v>-</v>
      </c>
      <c r="C7" s="19" t="str">
        <f>IF(ISNUMBER('Individual results'!C7),'Individual results'!C7-'Job Profiles'!$D6,"-")</f>
        <v>-</v>
      </c>
      <c r="D7" s="19" t="str">
        <f>IF(ISNUMBER('Individual results'!D7),'Individual results'!D7-'Job Profiles'!$D6,"-")</f>
        <v>-</v>
      </c>
      <c r="E7" s="19" t="str">
        <f>IF(ISNUMBER('Individual results'!E7),'Individual results'!E7-'Job Profiles'!$D6,"-")</f>
        <v>-</v>
      </c>
      <c r="F7" s="19" t="str">
        <f>IF(ISNUMBER('Individual results'!F7),'Individual results'!F7-'Job Profiles'!$D6,"-")</f>
        <v>-</v>
      </c>
      <c r="G7" s="6"/>
      <c r="H7" s="20" t="str">
        <f>IF(ISNUMBER('Individual results'!H7),'Individual results'!H7-'Job Profiles'!$E6,"-")</f>
        <v>-</v>
      </c>
      <c r="I7" s="21" t="str">
        <f>IF(ISNUMBER('Individual results'!I7),'Individual results'!I7-'Job Profiles'!$E6,"-")</f>
        <v>-</v>
      </c>
      <c r="J7" s="20" t="str">
        <f>IF(ISNUMBER('Individual results'!J7),'Individual results'!J7-'Job Profiles'!$E6,"-")</f>
        <v>-</v>
      </c>
      <c r="K7" s="20" t="str">
        <f>IF(ISNUMBER('Individual results'!K7),'Individual results'!K7-'Job Profiles'!$E6,"-")</f>
        <v>-</v>
      </c>
      <c r="L7" s="22" t="str">
        <f>IF(ISNUMBER('Individual results'!L7),'Individual results'!L7-'Job Profiles'!$E6,"-")</f>
        <v>-</v>
      </c>
      <c r="M7" s="6"/>
      <c r="N7" s="20" t="str">
        <f>IF(ISNUMBER('Individual results'!N7),'Individual results'!N7-'Job Profiles'!$F6,"-")</f>
        <v>-</v>
      </c>
      <c r="O7" s="20" t="str">
        <f>IF(ISNUMBER('Individual results'!O7),'Individual results'!O7-'Job Profiles'!$F6,"-")</f>
        <v>-</v>
      </c>
      <c r="P7" s="20" t="str">
        <f>IF(ISNUMBER('Individual results'!P7),'Individual results'!P7-'Job Profiles'!$F6,"-")</f>
        <v>-</v>
      </c>
      <c r="Q7" s="20" t="str">
        <f>IF(ISNUMBER('Individual results'!Q7),'Individual results'!Q7-'Job Profiles'!$F6,"-")</f>
        <v>-</v>
      </c>
      <c r="R7" s="20" t="str">
        <f>IF(ISNUMBER('Individual results'!R7),'Individual results'!R7-'Job Profiles'!$F6,"-")</f>
        <v>-</v>
      </c>
      <c r="S7" s="6"/>
      <c r="T7" s="20" t="str">
        <f>IF(ISNUMBER('Individual results'!T7),'Individual results'!T7-'Job Profiles'!$G6,"-")</f>
        <v>-</v>
      </c>
      <c r="U7" s="30" t="str">
        <f>IF(ISNUMBER('Individual results'!U7),'Individual results'!U7-'Job Profiles'!$G6,"-")</f>
        <v>-</v>
      </c>
      <c r="V7" s="20" t="str">
        <f>IF(ISNUMBER('Individual results'!V7),'Individual results'!V7-'Job Profiles'!$G6,"-")</f>
        <v>-</v>
      </c>
      <c r="W7" s="20" t="str">
        <f>IF(ISNUMBER('Individual results'!W7),'Individual results'!W7-'Job Profiles'!$G6,"-")</f>
        <v>-</v>
      </c>
      <c r="X7" s="22" t="str">
        <f>IF(ISNUMBER('Individual results'!X7),'Individual results'!X7-'Job Profiles'!$G6,"-")</f>
        <v>-</v>
      </c>
      <c r="Y7" s="6"/>
      <c r="Z7" s="29" t="str">
        <f>IF(ISNUMBER('Individual results'!Z7),'Individual results'!Z7-'Job Profiles'!$H6,"-")</f>
        <v>-</v>
      </c>
      <c r="AA7" s="21" t="str">
        <f>IF(ISNUMBER('Individual results'!AA7),'Individual results'!AA7-'Job Profiles'!$H6,"-")</f>
        <v>-</v>
      </c>
      <c r="AB7" s="20" t="str">
        <f>IF(ISNUMBER('Individual results'!AB7),'Individual results'!AB7-'Job Profiles'!$H6,"-")</f>
        <v>-</v>
      </c>
      <c r="AC7" s="20" t="str">
        <f>IF(ISNUMBER('Individual results'!AC7),'Individual results'!AC7-'Job Profiles'!$H6,"-")</f>
        <v>-</v>
      </c>
      <c r="AD7" s="22" t="str">
        <f>IF(ISNUMBER('Individual results'!AD7),'Individual results'!AD7-'Job Profiles'!$H6,"-")</f>
        <v>-</v>
      </c>
      <c r="AE7" s="6"/>
      <c r="AF7" s="29" t="str">
        <f>IF(ISNUMBER('Individual results'!AF7),'Individual results'!AF7-'Job Profiles'!$I6,"-")</f>
        <v>-</v>
      </c>
      <c r="AG7" s="21" t="str">
        <f>IF(ISNUMBER('Individual results'!AG7),'Individual results'!AG7-'Job Profiles'!$I6,"-")</f>
        <v>-</v>
      </c>
      <c r="AH7" s="20" t="str">
        <f>IF(ISNUMBER('Individual results'!AH7),'Individual results'!AH7-'Job Profiles'!$I6,"-")</f>
        <v>-</v>
      </c>
      <c r="AI7" s="20" t="str">
        <f>IF(ISNUMBER('Individual results'!AI7),'Individual results'!AI7-'Job Profiles'!$I6,"-")</f>
        <v>-</v>
      </c>
      <c r="AJ7" s="22" t="str">
        <f>IF(ISNUMBER('Individual results'!AJ7),'Individual results'!AJ7-'Job Profiles'!$I6,"-")</f>
        <v>-</v>
      </c>
      <c r="AK7" s="6"/>
      <c r="AL7" s="20" t="str">
        <f>IF(ISNUMBER('Individual results'!AL7),'Individual results'!AL7-'Job Profiles'!$J6,"-")</f>
        <v>-</v>
      </c>
      <c r="AM7" s="20" t="str">
        <f>IF(ISNUMBER('Individual results'!AM7),'Individual results'!AM7-'Job Profiles'!$J6,"-")</f>
        <v>-</v>
      </c>
      <c r="AN7" s="20" t="str">
        <f>IF(ISNUMBER('Individual results'!AN7),'Individual results'!AN7-'Job Profiles'!$J6,"-")</f>
        <v>-</v>
      </c>
      <c r="AO7" s="20" t="str">
        <f>IF(ISNUMBER('Individual results'!AO7),'Individual results'!AO7-'Job Profiles'!$J6,"-")</f>
        <v>-</v>
      </c>
      <c r="AP7" s="22" t="str">
        <f>IF(ISNUMBER('Individual results'!AP7),'Individual results'!AP7-'Job Profiles'!$J6,"-")</f>
        <v>-</v>
      </c>
      <c r="AQ7" s="6"/>
      <c r="AR7" s="20" t="str">
        <f>IF(ISNUMBER('Individual results'!AR7),'Individual results'!AR7-'Job Profiles'!$K6,"-")</f>
        <v>-</v>
      </c>
      <c r="AS7" s="21" t="str">
        <f>IF(ISNUMBER('Individual results'!AS7),'Individual results'!AS7-'Job Profiles'!$K6,"-")</f>
        <v>-</v>
      </c>
      <c r="AT7" s="20" t="str">
        <f>IF(ISNUMBER('Individual results'!AT7),'Individual results'!AT7-'Job Profiles'!$K6,"-")</f>
        <v>-</v>
      </c>
      <c r="AU7" s="20" t="str">
        <f>IF(ISNUMBER('Individual results'!AU7),'Individual results'!AU7-'Job Profiles'!$K6,"-")</f>
        <v>-</v>
      </c>
      <c r="AV7" s="20" t="str">
        <f>IF(ISNUMBER('Individual results'!AV7),'Individual results'!AV7-'Job Profiles'!$K6,"-")</f>
        <v>-</v>
      </c>
      <c r="AW7" s="6"/>
      <c r="AX7" s="20" t="str">
        <f>IF(ISNUMBER('Individual results'!AX7),'Individual results'!AX7-'Job Profiles'!$L6,"-")</f>
        <v>-</v>
      </c>
      <c r="AY7" s="20" t="str">
        <f>IF(ISNUMBER('Individual results'!AY7),'Individual results'!AY7-'Job Profiles'!$L6,"-")</f>
        <v>-</v>
      </c>
      <c r="AZ7" s="20" t="str">
        <f>IF(ISNUMBER('Individual results'!AZ7),'Individual results'!AZ7-'Job Profiles'!$L6,"-")</f>
        <v>-</v>
      </c>
      <c r="BA7" s="20" t="str">
        <f>IF(ISNUMBER('Individual results'!BA7),'Individual results'!BA7-'Job Profiles'!$L6,"-")</f>
        <v>-</v>
      </c>
      <c r="BB7" s="22" t="str">
        <f>IF(ISNUMBER('Individual results'!BB7),'Individual results'!BB7-'Job Profiles'!$L6,"-")</f>
        <v>-</v>
      </c>
      <c r="BC7" s="28"/>
      <c r="BD7" s="20" t="str">
        <f>IF(ISNUMBER('Individual results'!BD7),'Individual results'!BD7-'Job Profiles'!$M6,"-")</f>
        <v>-</v>
      </c>
      <c r="BE7" s="20" t="str">
        <f>IF(ISNUMBER('Individual results'!BE7),'Individual results'!BE7-'Job Profiles'!$M6,"-")</f>
        <v>-</v>
      </c>
      <c r="BF7" s="20" t="str">
        <f>IF(ISNUMBER('Individual results'!BF7),'Individual results'!BF7-'Job Profiles'!$M6,"-")</f>
        <v>-</v>
      </c>
      <c r="BG7" s="20" t="str">
        <f>IF(ISNUMBER('Individual results'!BG7),'Individual results'!BG7-'Job Profiles'!$M6,"-")</f>
        <v>-</v>
      </c>
      <c r="BH7" s="20" t="str">
        <f>IF(ISNUMBER('Individual results'!BH7),'Individual results'!BH7-'Job Profiles'!$M6,"-")</f>
        <v>-</v>
      </c>
      <c r="BI7" s="28"/>
      <c r="BJ7" s="20" t="str">
        <f>IF(ISNUMBER('Individual results'!BJ7),'Individual results'!BJ7-'Job Profiles'!$N6,"-")</f>
        <v>-</v>
      </c>
      <c r="BK7" s="20" t="str">
        <f>IF(ISNUMBER('Individual results'!BK7),'Individual results'!BK7-'Job Profiles'!$N6,"-")</f>
        <v>-</v>
      </c>
      <c r="BL7" s="20" t="str">
        <f>IF(ISNUMBER('Individual results'!BL7),'Individual results'!BL7-'Job Profiles'!$N6,"-")</f>
        <v>-</v>
      </c>
      <c r="BM7" s="20" t="str">
        <f>IF(ISNUMBER('Individual results'!BM7),'Individual results'!BM7-'Job Profiles'!$N6,"-")</f>
        <v>-</v>
      </c>
      <c r="BN7" s="20" t="str">
        <f>IF(ISNUMBER('Individual results'!BN7),'Individual results'!BN7-'Job Profiles'!$N6,"-")</f>
        <v>-</v>
      </c>
      <c r="BO7" s="9"/>
      <c r="BP7" s="3"/>
      <c r="BQ7" s="1"/>
      <c r="BR7" s="1"/>
    </row>
    <row r="8" spans="1:70" ht="15.75" customHeight="1" x14ac:dyDescent="0.35">
      <c r="A8" s="15" t="s">
        <v>8</v>
      </c>
      <c r="B8" s="19" t="str">
        <f>IF(ISNUMBER('Individual results'!B8),'Individual results'!B8-'Job Profiles'!$D7,"-")</f>
        <v>-</v>
      </c>
      <c r="C8" s="19" t="str">
        <f>IF(ISNUMBER('Individual results'!C8),'Individual results'!C8-'Job Profiles'!$D7,"-")</f>
        <v>-</v>
      </c>
      <c r="D8" s="19" t="str">
        <f>IF(ISNUMBER('Individual results'!D8),'Individual results'!D8-'Job Profiles'!$D7,"-")</f>
        <v>-</v>
      </c>
      <c r="E8" s="19" t="str">
        <f>IF(ISNUMBER('Individual results'!E8),'Individual results'!E8-'Job Profiles'!$D7,"-")</f>
        <v>-</v>
      </c>
      <c r="F8" s="19" t="str">
        <f>IF(ISNUMBER('Individual results'!F8),'Individual results'!F8-'Job Profiles'!$D7,"-")</f>
        <v>-</v>
      </c>
      <c r="G8" s="6"/>
      <c r="H8" s="20" t="str">
        <f>IF(ISNUMBER('Individual results'!H8),'Individual results'!H8-'Job Profiles'!$E7,"-")</f>
        <v>-</v>
      </c>
      <c r="I8" s="21" t="str">
        <f>IF(ISNUMBER('Individual results'!I8),'Individual results'!I8-'Job Profiles'!$E7,"-")</f>
        <v>-</v>
      </c>
      <c r="J8" s="20" t="str">
        <f>IF(ISNUMBER('Individual results'!J8),'Individual results'!J8-'Job Profiles'!$E7,"-")</f>
        <v>-</v>
      </c>
      <c r="K8" s="20" t="str">
        <f>IF(ISNUMBER('Individual results'!K8),'Individual results'!K8-'Job Profiles'!$E7,"-")</f>
        <v>-</v>
      </c>
      <c r="L8" s="22" t="str">
        <f>IF(ISNUMBER('Individual results'!L8),'Individual results'!L8-'Job Profiles'!$E7,"-")</f>
        <v>-</v>
      </c>
      <c r="M8" s="6"/>
      <c r="N8" s="20" t="str">
        <f>IF(ISNUMBER('Individual results'!N8),'Individual results'!N8-'Job Profiles'!$F7,"-")</f>
        <v>-</v>
      </c>
      <c r="O8" s="20" t="str">
        <f>IF(ISNUMBER('Individual results'!O8),'Individual results'!O8-'Job Profiles'!$F7,"-")</f>
        <v>-</v>
      </c>
      <c r="P8" s="20" t="str">
        <f>IF(ISNUMBER('Individual results'!P8),'Individual results'!P8-'Job Profiles'!$F7,"-")</f>
        <v>-</v>
      </c>
      <c r="Q8" s="20" t="str">
        <f>IF(ISNUMBER('Individual results'!Q8),'Individual results'!Q8-'Job Profiles'!$F7,"-")</f>
        <v>-</v>
      </c>
      <c r="R8" s="20" t="str">
        <f>IF(ISNUMBER('Individual results'!R8),'Individual results'!R8-'Job Profiles'!$F7,"-")</f>
        <v>-</v>
      </c>
      <c r="S8" s="6"/>
      <c r="T8" s="20" t="str">
        <f>IF(ISNUMBER('Individual results'!T8),'Individual results'!T8-'Job Profiles'!$G7,"-")</f>
        <v>-</v>
      </c>
      <c r="U8" s="30" t="str">
        <f>IF(ISNUMBER('Individual results'!U8),'Individual results'!U8-'Job Profiles'!$G7,"-")</f>
        <v>-</v>
      </c>
      <c r="V8" s="20" t="str">
        <f>IF(ISNUMBER('Individual results'!V8),'Individual results'!V8-'Job Profiles'!$G7,"-")</f>
        <v>-</v>
      </c>
      <c r="W8" s="20" t="str">
        <f>IF(ISNUMBER('Individual results'!W8),'Individual results'!W8-'Job Profiles'!$G7,"-")</f>
        <v>-</v>
      </c>
      <c r="X8" s="22" t="str">
        <f>IF(ISNUMBER('Individual results'!X8),'Individual results'!X8-'Job Profiles'!$G7,"-")</f>
        <v>-</v>
      </c>
      <c r="Y8" s="6"/>
      <c r="Z8" s="29" t="str">
        <f>IF(ISNUMBER('Individual results'!Z8),'Individual results'!Z8-'Job Profiles'!$H7,"-")</f>
        <v>-</v>
      </c>
      <c r="AA8" s="21" t="str">
        <f>IF(ISNUMBER('Individual results'!AA8),'Individual results'!AA8-'Job Profiles'!$H7,"-")</f>
        <v>-</v>
      </c>
      <c r="AB8" s="20" t="str">
        <f>IF(ISNUMBER('Individual results'!AB8),'Individual results'!AB8-'Job Profiles'!$H7,"-")</f>
        <v>-</v>
      </c>
      <c r="AC8" s="20" t="str">
        <f>IF(ISNUMBER('Individual results'!AC8),'Individual results'!AC8-'Job Profiles'!$H7,"-")</f>
        <v>-</v>
      </c>
      <c r="AD8" s="22" t="str">
        <f>IF(ISNUMBER('Individual results'!AD8),'Individual results'!AD8-'Job Profiles'!$H7,"-")</f>
        <v>-</v>
      </c>
      <c r="AE8" s="6"/>
      <c r="AF8" s="29" t="str">
        <f>IF(ISNUMBER('Individual results'!AF8),'Individual results'!AF8-'Job Profiles'!$I7,"-")</f>
        <v>-</v>
      </c>
      <c r="AG8" s="21" t="str">
        <f>IF(ISNUMBER('Individual results'!AG8),'Individual results'!AG8-'Job Profiles'!$I7,"-")</f>
        <v>-</v>
      </c>
      <c r="AH8" s="20" t="str">
        <f>IF(ISNUMBER('Individual results'!AH8),'Individual results'!AH8-'Job Profiles'!$I7,"-")</f>
        <v>-</v>
      </c>
      <c r="AI8" s="20" t="str">
        <f>IF(ISNUMBER('Individual results'!AI8),'Individual results'!AI8-'Job Profiles'!$I7,"-")</f>
        <v>-</v>
      </c>
      <c r="AJ8" s="22" t="str">
        <f>IF(ISNUMBER('Individual results'!AJ8),'Individual results'!AJ8-'Job Profiles'!$I7,"-")</f>
        <v>-</v>
      </c>
      <c r="AK8" s="6"/>
      <c r="AL8" s="20" t="str">
        <f>IF(ISNUMBER('Individual results'!AL8),'Individual results'!AL8-'Job Profiles'!$J7,"-")</f>
        <v>-</v>
      </c>
      <c r="AM8" s="20" t="str">
        <f>IF(ISNUMBER('Individual results'!AM8),'Individual results'!AM8-'Job Profiles'!$J7,"-")</f>
        <v>-</v>
      </c>
      <c r="AN8" s="20" t="str">
        <f>IF(ISNUMBER('Individual results'!AN8),'Individual results'!AN8-'Job Profiles'!$J7,"-")</f>
        <v>-</v>
      </c>
      <c r="AO8" s="20" t="str">
        <f>IF(ISNUMBER('Individual results'!AO8),'Individual results'!AO8-'Job Profiles'!$J7,"-")</f>
        <v>-</v>
      </c>
      <c r="AP8" s="22" t="str">
        <f>IF(ISNUMBER('Individual results'!AP8),'Individual results'!AP8-'Job Profiles'!$J7,"-")</f>
        <v>-</v>
      </c>
      <c r="AQ8" s="6"/>
      <c r="AR8" s="20" t="str">
        <f>IF(ISNUMBER('Individual results'!AR8),'Individual results'!AR8-'Job Profiles'!$K7,"-")</f>
        <v>-</v>
      </c>
      <c r="AS8" s="21" t="str">
        <f>IF(ISNUMBER('Individual results'!AS8),'Individual results'!AS8-'Job Profiles'!$K7,"-")</f>
        <v>-</v>
      </c>
      <c r="AT8" s="20" t="str">
        <f>IF(ISNUMBER('Individual results'!AT8),'Individual results'!AT8-'Job Profiles'!$K7,"-")</f>
        <v>-</v>
      </c>
      <c r="AU8" s="20" t="str">
        <f>IF(ISNUMBER('Individual results'!AU8),'Individual results'!AU8-'Job Profiles'!$K7,"-")</f>
        <v>-</v>
      </c>
      <c r="AV8" s="20" t="str">
        <f>IF(ISNUMBER('Individual results'!AV8),'Individual results'!AV8-'Job Profiles'!$K7,"-")</f>
        <v>-</v>
      </c>
      <c r="AW8" s="6"/>
      <c r="AX8" s="20" t="str">
        <f>IF(ISNUMBER('Individual results'!AX8),'Individual results'!AX8-'Job Profiles'!$L7,"-")</f>
        <v>-</v>
      </c>
      <c r="AY8" s="20" t="str">
        <f>IF(ISNUMBER('Individual results'!AY8),'Individual results'!AY8-'Job Profiles'!$L7,"-")</f>
        <v>-</v>
      </c>
      <c r="AZ8" s="20" t="str">
        <f>IF(ISNUMBER('Individual results'!AZ8),'Individual results'!AZ8-'Job Profiles'!$L7,"-")</f>
        <v>-</v>
      </c>
      <c r="BA8" s="20" t="str">
        <f>IF(ISNUMBER('Individual results'!BA8),'Individual results'!BA8-'Job Profiles'!$L7,"-")</f>
        <v>-</v>
      </c>
      <c r="BB8" s="22" t="str">
        <f>IF(ISNUMBER('Individual results'!BB8),'Individual results'!BB8-'Job Profiles'!$L7,"-")</f>
        <v>-</v>
      </c>
      <c r="BC8" s="28"/>
      <c r="BD8" s="20" t="str">
        <f>IF(ISNUMBER('Individual results'!BD8),'Individual results'!BD8-'Job Profiles'!$M7,"-")</f>
        <v>-</v>
      </c>
      <c r="BE8" s="20" t="str">
        <f>IF(ISNUMBER('Individual results'!BE8),'Individual results'!BE8-'Job Profiles'!$M7,"-")</f>
        <v>-</v>
      </c>
      <c r="BF8" s="20" t="str">
        <f>IF(ISNUMBER('Individual results'!BF8),'Individual results'!BF8-'Job Profiles'!$M7,"-")</f>
        <v>-</v>
      </c>
      <c r="BG8" s="20" t="str">
        <f>IF(ISNUMBER('Individual results'!BG8),'Individual results'!BG8-'Job Profiles'!$M7,"-")</f>
        <v>-</v>
      </c>
      <c r="BH8" s="20" t="str">
        <f>IF(ISNUMBER('Individual results'!BH8),'Individual results'!BH8-'Job Profiles'!$M7,"-")</f>
        <v>-</v>
      </c>
      <c r="BI8" s="28"/>
      <c r="BJ8" s="20" t="str">
        <f>IF(ISNUMBER('Individual results'!BJ8),'Individual results'!BJ8-'Job Profiles'!$N7,"-")</f>
        <v>-</v>
      </c>
      <c r="BK8" s="20" t="str">
        <f>IF(ISNUMBER('Individual results'!BK8),'Individual results'!BK8-'Job Profiles'!$N7,"-")</f>
        <v>-</v>
      </c>
      <c r="BL8" s="20" t="str">
        <f>IF(ISNUMBER('Individual results'!BL8),'Individual results'!BL8-'Job Profiles'!$N7,"-")</f>
        <v>-</v>
      </c>
      <c r="BM8" s="20" t="str">
        <f>IF(ISNUMBER('Individual results'!BM8),'Individual results'!BM8-'Job Profiles'!$N7,"-")</f>
        <v>-</v>
      </c>
      <c r="BN8" s="20" t="str">
        <f>IF(ISNUMBER('Individual results'!BN8),'Individual results'!BN8-'Job Profiles'!$N7,"-")</f>
        <v>-</v>
      </c>
      <c r="BO8" s="9"/>
      <c r="BP8" s="3"/>
      <c r="BQ8" s="1"/>
      <c r="BR8" s="1"/>
    </row>
    <row r="9" spans="1:70" ht="15.75" customHeight="1" x14ac:dyDescent="0.35">
      <c r="A9" s="15" t="s">
        <v>9</v>
      </c>
      <c r="B9" s="19" t="str">
        <f>IF(ISNUMBER('Individual results'!B9),'Individual results'!B9-'Job Profiles'!$D8,"-")</f>
        <v>-</v>
      </c>
      <c r="C9" s="19" t="str">
        <f>IF(ISNUMBER('Individual results'!C9),'Individual results'!C9-'Job Profiles'!$D8,"-")</f>
        <v>-</v>
      </c>
      <c r="D9" s="21" t="str">
        <f>IF(ISNUMBER('Individual results'!D9),'Individual results'!D9-'Job Profiles'!$D8,"-")</f>
        <v>-</v>
      </c>
      <c r="E9" s="21" t="str">
        <f>IF(ISNUMBER('Individual results'!E9),'Individual results'!E9-'Job Profiles'!$D8,"-")</f>
        <v>-</v>
      </c>
      <c r="F9" s="21" t="str">
        <f>IF(ISNUMBER('Individual results'!F9),'Individual results'!F9-'Job Profiles'!$D8,"-")</f>
        <v>-</v>
      </c>
      <c r="G9" s="6"/>
      <c r="H9" s="20" t="str">
        <f>IF(ISNUMBER('Individual results'!H9),'Individual results'!H9-'Job Profiles'!$E8,"-")</f>
        <v>-</v>
      </c>
      <c r="I9" s="21" t="str">
        <f>IF(ISNUMBER('Individual results'!I9),'Individual results'!I9-'Job Profiles'!$E8,"-")</f>
        <v>-</v>
      </c>
      <c r="J9" s="20" t="str">
        <f>IF(ISNUMBER('Individual results'!J9),'Individual results'!J9-'Job Profiles'!$E8,"-")</f>
        <v>-</v>
      </c>
      <c r="K9" s="20" t="str">
        <f>IF(ISNUMBER('Individual results'!K9),'Individual results'!K9-'Job Profiles'!$E8,"-")</f>
        <v>-</v>
      </c>
      <c r="L9" s="22" t="str">
        <f>IF(ISNUMBER('Individual results'!L9),'Individual results'!L9-'Job Profiles'!$E8,"-")</f>
        <v>-</v>
      </c>
      <c r="M9" s="6"/>
      <c r="N9" s="20" t="str">
        <f>IF(ISNUMBER('Individual results'!N9),'Individual results'!N9-'Job Profiles'!$F8,"-")</f>
        <v>-</v>
      </c>
      <c r="O9" s="20" t="str">
        <f>IF(ISNUMBER('Individual results'!O9),'Individual results'!O9-'Job Profiles'!$F8,"-")</f>
        <v>-</v>
      </c>
      <c r="P9" s="20" t="str">
        <f>IF(ISNUMBER('Individual results'!P9),'Individual results'!P9-'Job Profiles'!$F8,"-")</f>
        <v>-</v>
      </c>
      <c r="Q9" s="20" t="str">
        <f>IF(ISNUMBER('Individual results'!Q9),'Individual results'!Q9-'Job Profiles'!$F8,"-")</f>
        <v>-</v>
      </c>
      <c r="R9" s="20" t="str">
        <f>IF(ISNUMBER('Individual results'!R9),'Individual results'!R9-'Job Profiles'!$F8,"-")</f>
        <v>-</v>
      </c>
      <c r="S9" s="6"/>
      <c r="T9" s="20" t="str">
        <f>IF(ISNUMBER('Individual results'!T9),'Individual results'!T9-'Job Profiles'!$G8,"-")</f>
        <v>-</v>
      </c>
      <c r="U9" s="30" t="str">
        <f>IF(ISNUMBER('Individual results'!U9),'Individual results'!U9-'Job Profiles'!$G8,"-")</f>
        <v>-</v>
      </c>
      <c r="V9" s="20" t="str">
        <f>IF(ISNUMBER('Individual results'!V9),'Individual results'!V9-'Job Profiles'!$G8,"-")</f>
        <v>-</v>
      </c>
      <c r="W9" s="20" t="str">
        <f>IF(ISNUMBER('Individual results'!W9),'Individual results'!W9-'Job Profiles'!$G8,"-")</f>
        <v>-</v>
      </c>
      <c r="X9" s="22" t="str">
        <f>IF(ISNUMBER('Individual results'!X9),'Individual results'!X9-'Job Profiles'!$G8,"-")</f>
        <v>-</v>
      </c>
      <c r="Y9" s="6"/>
      <c r="Z9" s="29" t="str">
        <f>IF(ISNUMBER('Individual results'!Z9),'Individual results'!Z9-'Job Profiles'!$H8,"-")</f>
        <v>-</v>
      </c>
      <c r="AA9" s="21" t="str">
        <f>IF(ISNUMBER('Individual results'!AA9),'Individual results'!AA9-'Job Profiles'!$H8,"-")</f>
        <v>-</v>
      </c>
      <c r="AB9" s="20" t="str">
        <f>IF(ISNUMBER('Individual results'!AB9),'Individual results'!AB9-'Job Profiles'!$H8,"-")</f>
        <v>-</v>
      </c>
      <c r="AC9" s="20" t="str">
        <f>IF(ISNUMBER('Individual results'!AC9),'Individual results'!AC9-'Job Profiles'!$H8,"-")</f>
        <v>-</v>
      </c>
      <c r="AD9" s="22" t="str">
        <f>IF(ISNUMBER('Individual results'!AD9),'Individual results'!AD9-'Job Profiles'!$H8,"-")</f>
        <v>-</v>
      </c>
      <c r="AE9" s="6"/>
      <c r="AF9" s="29" t="str">
        <f>IF(ISNUMBER('Individual results'!AF9),'Individual results'!AF9-'Job Profiles'!$I8,"-")</f>
        <v>-</v>
      </c>
      <c r="AG9" s="21" t="str">
        <f>IF(ISNUMBER('Individual results'!AG9),'Individual results'!AG9-'Job Profiles'!$I8,"-")</f>
        <v>-</v>
      </c>
      <c r="AH9" s="20" t="str">
        <f>IF(ISNUMBER('Individual results'!AH9),'Individual results'!AH9-'Job Profiles'!$I8,"-")</f>
        <v>-</v>
      </c>
      <c r="AI9" s="20" t="str">
        <f>IF(ISNUMBER('Individual results'!AI9),'Individual results'!AI9-'Job Profiles'!$I8,"-")</f>
        <v>-</v>
      </c>
      <c r="AJ9" s="22" t="str">
        <f>IF(ISNUMBER('Individual results'!AJ9),'Individual results'!AJ9-'Job Profiles'!$I8,"-")</f>
        <v>-</v>
      </c>
      <c r="AK9" s="6"/>
      <c r="AL9" s="20" t="str">
        <f>IF(ISNUMBER('Individual results'!AL9),'Individual results'!AL9-'Job Profiles'!$J8,"-")</f>
        <v>-</v>
      </c>
      <c r="AM9" s="20" t="str">
        <f>IF(ISNUMBER('Individual results'!AM9),'Individual results'!AM9-'Job Profiles'!$J8,"-")</f>
        <v>-</v>
      </c>
      <c r="AN9" s="20" t="str">
        <f>IF(ISNUMBER('Individual results'!AN9),'Individual results'!AN9-'Job Profiles'!$J8,"-")</f>
        <v>-</v>
      </c>
      <c r="AO9" s="20" t="str">
        <f>IF(ISNUMBER('Individual results'!AO9),'Individual results'!AO9-'Job Profiles'!$J8,"-")</f>
        <v>-</v>
      </c>
      <c r="AP9" s="22" t="str">
        <f>IF(ISNUMBER('Individual results'!AP9),'Individual results'!AP9-'Job Profiles'!$J8,"-")</f>
        <v>-</v>
      </c>
      <c r="AQ9" s="6"/>
      <c r="AR9" s="20" t="str">
        <f>IF(ISNUMBER('Individual results'!AR9),'Individual results'!AR9-'Job Profiles'!$K8,"-")</f>
        <v>-</v>
      </c>
      <c r="AS9" s="21" t="str">
        <f>IF(ISNUMBER('Individual results'!AS9),'Individual results'!AS9-'Job Profiles'!$K8,"-")</f>
        <v>-</v>
      </c>
      <c r="AT9" s="20" t="str">
        <f>IF(ISNUMBER('Individual results'!AT9),'Individual results'!AT9-'Job Profiles'!$K8,"-")</f>
        <v>-</v>
      </c>
      <c r="AU9" s="20" t="str">
        <f>IF(ISNUMBER('Individual results'!AU9),'Individual results'!AU9-'Job Profiles'!$K8,"-")</f>
        <v>-</v>
      </c>
      <c r="AV9" s="20" t="str">
        <f>IF(ISNUMBER('Individual results'!AV9),'Individual results'!AV9-'Job Profiles'!$K8,"-")</f>
        <v>-</v>
      </c>
      <c r="AW9" s="6"/>
      <c r="AX9" s="20" t="str">
        <f>IF(ISNUMBER('Individual results'!AX9),'Individual results'!AX9-'Job Profiles'!$L8,"-")</f>
        <v>-</v>
      </c>
      <c r="AY9" s="20" t="str">
        <f>IF(ISNUMBER('Individual results'!AY9),'Individual results'!AY9-'Job Profiles'!$L8,"-")</f>
        <v>-</v>
      </c>
      <c r="AZ9" s="20" t="str">
        <f>IF(ISNUMBER('Individual results'!AZ9),'Individual results'!AZ9-'Job Profiles'!$L8,"-")</f>
        <v>-</v>
      </c>
      <c r="BA9" s="20" t="str">
        <f>IF(ISNUMBER('Individual results'!BA9),'Individual results'!BA9-'Job Profiles'!$L8,"-")</f>
        <v>-</v>
      </c>
      <c r="BB9" s="22" t="str">
        <f>IF(ISNUMBER('Individual results'!BB9),'Individual results'!BB9-'Job Profiles'!$L8,"-")</f>
        <v>-</v>
      </c>
      <c r="BC9" s="28"/>
      <c r="BD9" s="20" t="str">
        <f>IF(ISNUMBER('Individual results'!BD9),'Individual results'!BD9-'Job Profiles'!$M8,"-")</f>
        <v>-</v>
      </c>
      <c r="BE9" s="20" t="str">
        <f>IF(ISNUMBER('Individual results'!BE9),'Individual results'!BE9-'Job Profiles'!$M8,"-")</f>
        <v>-</v>
      </c>
      <c r="BF9" s="20" t="str">
        <f>IF(ISNUMBER('Individual results'!BF9),'Individual results'!BF9-'Job Profiles'!$M8,"-")</f>
        <v>-</v>
      </c>
      <c r="BG9" s="20" t="str">
        <f>IF(ISNUMBER('Individual results'!BG9),'Individual results'!BG9-'Job Profiles'!$M8,"-")</f>
        <v>-</v>
      </c>
      <c r="BH9" s="20" t="str">
        <f>IF(ISNUMBER('Individual results'!BH9),'Individual results'!BH9-'Job Profiles'!$M8,"-")</f>
        <v>-</v>
      </c>
      <c r="BI9" s="28"/>
      <c r="BJ9" s="20" t="str">
        <f>IF(ISNUMBER('Individual results'!BJ9),'Individual results'!BJ9-'Job Profiles'!$N8,"-")</f>
        <v>-</v>
      </c>
      <c r="BK9" s="20" t="str">
        <f>IF(ISNUMBER('Individual results'!BK9),'Individual results'!BK9-'Job Profiles'!$N8,"-")</f>
        <v>-</v>
      </c>
      <c r="BL9" s="20" t="str">
        <f>IF(ISNUMBER('Individual results'!BL9),'Individual results'!BL9-'Job Profiles'!$N8,"-")</f>
        <v>-</v>
      </c>
      <c r="BM9" s="20" t="str">
        <f>IF(ISNUMBER('Individual results'!BM9),'Individual results'!BM9-'Job Profiles'!$N8,"-")</f>
        <v>-</v>
      </c>
      <c r="BN9" s="20" t="str">
        <f>IF(ISNUMBER('Individual results'!BN9),'Individual results'!BN9-'Job Profiles'!$N8,"-")</f>
        <v>-</v>
      </c>
      <c r="BO9" s="9"/>
      <c r="BP9" s="3"/>
      <c r="BQ9" s="1"/>
      <c r="BR9" s="1"/>
    </row>
    <row r="10" spans="1:70" ht="15.75" customHeight="1" x14ac:dyDescent="0.35">
      <c r="A10" s="15" t="s">
        <v>11</v>
      </c>
      <c r="B10" s="19" t="str">
        <f>IF(ISNUMBER('Individual results'!B10),'Individual results'!B10-'Job Profiles'!$D9,"-")</f>
        <v>-</v>
      </c>
      <c r="C10" s="19" t="str">
        <f>IF(ISNUMBER('Individual results'!C10),'Individual results'!C10-'Job Profiles'!$D9,"-")</f>
        <v>-</v>
      </c>
      <c r="D10" s="19" t="str">
        <f>IF(ISNUMBER('Individual results'!D10),'Individual results'!D10-'Job Profiles'!$D9,"-")</f>
        <v>-</v>
      </c>
      <c r="E10" s="19" t="str">
        <f>IF(ISNUMBER('Individual results'!E10),'Individual results'!E10-'Job Profiles'!$D9,"-")</f>
        <v>-</v>
      </c>
      <c r="F10" s="19" t="str">
        <f>IF(ISNUMBER('Individual results'!F10),'Individual results'!F10-'Job Profiles'!$D9,"-")</f>
        <v>-</v>
      </c>
      <c r="G10" s="6"/>
      <c r="H10" s="20" t="str">
        <f>IF(ISNUMBER('Individual results'!H10),'Individual results'!H10-'Job Profiles'!$E9,"-")</f>
        <v>-</v>
      </c>
      <c r="I10" s="21" t="str">
        <f>IF(ISNUMBER('Individual results'!I10),'Individual results'!I10-'Job Profiles'!$E9,"-")</f>
        <v>-</v>
      </c>
      <c r="J10" s="20" t="str">
        <f>IF(ISNUMBER('Individual results'!J10),'Individual results'!J10-'Job Profiles'!$E9,"-")</f>
        <v>-</v>
      </c>
      <c r="K10" s="20" t="str">
        <f>IF(ISNUMBER('Individual results'!K10),'Individual results'!K10-'Job Profiles'!$E9,"-")</f>
        <v>-</v>
      </c>
      <c r="L10" s="22" t="str">
        <f>IF(ISNUMBER('Individual results'!L10),'Individual results'!L10-'Job Profiles'!$E9,"-")</f>
        <v>-</v>
      </c>
      <c r="M10" s="6"/>
      <c r="N10" s="20" t="str">
        <f>IF(ISNUMBER('Individual results'!N10),'Individual results'!N10-'Job Profiles'!$F9,"-")</f>
        <v>-</v>
      </c>
      <c r="O10" s="20" t="str">
        <f>IF(ISNUMBER('Individual results'!O10),'Individual results'!O10-'Job Profiles'!$F9,"-")</f>
        <v>-</v>
      </c>
      <c r="P10" s="20" t="str">
        <f>IF(ISNUMBER('Individual results'!P10),'Individual results'!P10-'Job Profiles'!$F9,"-")</f>
        <v>-</v>
      </c>
      <c r="Q10" s="20" t="str">
        <f>IF(ISNUMBER('Individual results'!Q10),'Individual results'!Q10-'Job Profiles'!$F9,"-")</f>
        <v>-</v>
      </c>
      <c r="R10" s="20" t="str">
        <f>IF(ISNUMBER('Individual results'!R10),'Individual results'!R10-'Job Profiles'!$F9,"-")</f>
        <v>-</v>
      </c>
      <c r="S10" s="6"/>
      <c r="T10" s="20" t="str">
        <f>IF(ISNUMBER('Individual results'!T10),'Individual results'!T10-'Job Profiles'!$G9,"-")</f>
        <v>-</v>
      </c>
      <c r="U10" s="30" t="str">
        <f>IF(ISNUMBER('Individual results'!U10),'Individual results'!U10-'Job Profiles'!$G9,"-")</f>
        <v>-</v>
      </c>
      <c r="V10" s="20" t="str">
        <f>IF(ISNUMBER('Individual results'!V10),'Individual results'!V10-'Job Profiles'!$G9,"-")</f>
        <v>-</v>
      </c>
      <c r="W10" s="20" t="str">
        <f>IF(ISNUMBER('Individual results'!W10),'Individual results'!W10-'Job Profiles'!$G9,"-")</f>
        <v>-</v>
      </c>
      <c r="X10" s="22" t="str">
        <f>IF(ISNUMBER('Individual results'!X10),'Individual results'!X10-'Job Profiles'!$G9,"-")</f>
        <v>-</v>
      </c>
      <c r="Y10" s="6"/>
      <c r="Z10" s="29" t="str">
        <f>IF(ISNUMBER('Individual results'!Z10),'Individual results'!Z10-'Job Profiles'!$H9,"-")</f>
        <v>-</v>
      </c>
      <c r="AA10" s="21" t="str">
        <f>IF(ISNUMBER('Individual results'!AA10),'Individual results'!AA10-'Job Profiles'!$H9,"-")</f>
        <v>-</v>
      </c>
      <c r="AB10" s="20" t="str">
        <f>IF(ISNUMBER('Individual results'!AB10),'Individual results'!AB10-'Job Profiles'!$H9,"-")</f>
        <v>-</v>
      </c>
      <c r="AC10" s="20" t="str">
        <f>IF(ISNUMBER('Individual results'!AC10),'Individual results'!AC10-'Job Profiles'!$H9,"-")</f>
        <v>-</v>
      </c>
      <c r="AD10" s="22" t="str">
        <f>IF(ISNUMBER('Individual results'!AD10),'Individual results'!AD10-'Job Profiles'!$H9,"-")</f>
        <v>-</v>
      </c>
      <c r="AE10" s="6"/>
      <c r="AF10" s="29" t="str">
        <f>IF(ISNUMBER('Individual results'!AF10),'Individual results'!AF10-'Job Profiles'!$I9,"-")</f>
        <v>-</v>
      </c>
      <c r="AG10" s="21" t="str">
        <f>IF(ISNUMBER('Individual results'!AG10),'Individual results'!AG10-'Job Profiles'!$I9,"-")</f>
        <v>-</v>
      </c>
      <c r="AH10" s="20" t="str">
        <f>IF(ISNUMBER('Individual results'!AH10),'Individual results'!AH10-'Job Profiles'!$I9,"-")</f>
        <v>-</v>
      </c>
      <c r="AI10" s="20" t="str">
        <f>IF(ISNUMBER('Individual results'!AI10),'Individual results'!AI10-'Job Profiles'!$I9,"-")</f>
        <v>-</v>
      </c>
      <c r="AJ10" s="22" t="str">
        <f>IF(ISNUMBER('Individual results'!AJ10),'Individual results'!AJ10-'Job Profiles'!$I9,"-")</f>
        <v>-</v>
      </c>
      <c r="AK10" s="6"/>
      <c r="AL10" s="20" t="str">
        <f>IF(ISNUMBER('Individual results'!AL10),'Individual results'!AL10-'Job Profiles'!$J9,"-")</f>
        <v>-</v>
      </c>
      <c r="AM10" s="20" t="str">
        <f>IF(ISNUMBER('Individual results'!AM10),'Individual results'!AM10-'Job Profiles'!$J9,"-")</f>
        <v>-</v>
      </c>
      <c r="AN10" s="20" t="str">
        <f>IF(ISNUMBER('Individual results'!AN10),'Individual results'!AN10-'Job Profiles'!$J9,"-")</f>
        <v>-</v>
      </c>
      <c r="AO10" s="20" t="str">
        <f>IF(ISNUMBER('Individual results'!AO10),'Individual results'!AO10-'Job Profiles'!$J9,"-")</f>
        <v>-</v>
      </c>
      <c r="AP10" s="22" t="str">
        <f>IF(ISNUMBER('Individual results'!AP10),'Individual results'!AP10-'Job Profiles'!$J9,"-")</f>
        <v>-</v>
      </c>
      <c r="AQ10" s="6"/>
      <c r="AR10" s="20" t="str">
        <f>IF(ISNUMBER('Individual results'!AR10),'Individual results'!AR10-'Job Profiles'!$K9,"-")</f>
        <v>-</v>
      </c>
      <c r="AS10" s="21" t="str">
        <f>IF(ISNUMBER('Individual results'!AS10),'Individual results'!AS10-'Job Profiles'!$K9,"-")</f>
        <v>-</v>
      </c>
      <c r="AT10" s="20" t="str">
        <f>IF(ISNUMBER('Individual results'!AT10),'Individual results'!AT10-'Job Profiles'!$K9,"-")</f>
        <v>-</v>
      </c>
      <c r="AU10" s="20" t="str">
        <f>IF(ISNUMBER('Individual results'!AU10),'Individual results'!AU10-'Job Profiles'!$K9,"-")</f>
        <v>-</v>
      </c>
      <c r="AV10" s="20" t="str">
        <f>IF(ISNUMBER('Individual results'!AV10),'Individual results'!AV10-'Job Profiles'!$K9,"-")</f>
        <v>-</v>
      </c>
      <c r="AW10" s="6"/>
      <c r="AX10" s="20" t="str">
        <f>IF(ISNUMBER('Individual results'!AX10),'Individual results'!AX10-'Job Profiles'!$L9,"-")</f>
        <v>-</v>
      </c>
      <c r="AY10" s="20" t="str">
        <f>IF(ISNUMBER('Individual results'!AY10),'Individual results'!AY10-'Job Profiles'!$L9,"-")</f>
        <v>-</v>
      </c>
      <c r="AZ10" s="20" t="str">
        <f>IF(ISNUMBER('Individual results'!AZ10),'Individual results'!AZ10-'Job Profiles'!$L9,"-")</f>
        <v>-</v>
      </c>
      <c r="BA10" s="20" t="str">
        <f>IF(ISNUMBER('Individual results'!BA10),'Individual results'!BA10-'Job Profiles'!$L9,"-")</f>
        <v>-</v>
      </c>
      <c r="BB10" s="22" t="str">
        <f>IF(ISNUMBER('Individual results'!BB10),'Individual results'!BB10-'Job Profiles'!$L9,"-")</f>
        <v>-</v>
      </c>
      <c r="BC10" s="28"/>
      <c r="BD10" s="20" t="str">
        <f>IF(ISNUMBER('Individual results'!BD10),'Individual results'!BD10-'Job Profiles'!$M9,"-")</f>
        <v>-</v>
      </c>
      <c r="BE10" s="20" t="str">
        <f>IF(ISNUMBER('Individual results'!BE10),'Individual results'!BE10-'Job Profiles'!$M9,"-")</f>
        <v>-</v>
      </c>
      <c r="BF10" s="20" t="str">
        <f>IF(ISNUMBER('Individual results'!BF10),'Individual results'!BF10-'Job Profiles'!$M9,"-")</f>
        <v>-</v>
      </c>
      <c r="BG10" s="20" t="str">
        <f>IF(ISNUMBER('Individual results'!BG10),'Individual results'!BG10-'Job Profiles'!$M9,"-")</f>
        <v>-</v>
      </c>
      <c r="BH10" s="20" t="str">
        <f>IF(ISNUMBER('Individual results'!BH10),'Individual results'!BH10-'Job Profiles'!$M9,"-")</f>
        <v>-</v>
      </c>
      <c r="BI10" s="28"/>
      <c r="BJ10" s="20" t="str">
        <f>IF(ISNUMBER('Individual results'!BJ10),'Individual results'!BJ10-'Job Profiles'!$N9,"-")</f>
        <v>-</v>
      </c>
      <c r="BK10" s="20" t="str">
        <f>IF(ISNUMBER('Individual results'!BK10),'Individual results'!BK10-'Job Profiles'!$N9,"-")</f>
        <v>-</v>
      </c>
      <c r="BL10" s="20" t="str">
        <f>IF(ISNUMBER('Individual results'!BL10),'Individual results'!BL10-'Job Profiles'!$N9,"-")</f>
        <v>-</v>
      </c>
      <c r="BM10" s="20" t="str">
        <f>IF(ISNUMBER('Individual results'!BM10),'Individual results'!BM10-'Job Profiles'!$N9,"-")</f>
        <v>-</v>
      </c>
      <c r="BN10" s="20" t="str">
        <f>IF(ISNUMBER('Individual results'!BN10),'Individual results'!BN10-'Job Profiles'!$N9,"-")</f>
        <v>-</v>
      </c>
      <c r="BO10" s="9"/>
      <c r="BP10" s="3"/>
      <c r="BQ10" s="1"/>
      <c r="BR10" s="1"/>
    </row>
    <row r="11" spans="1:70" ht="15.75" customHeight="1" x14ac:dyDescent="0.35">
      <c r="A11" s="15" t="s">
        <v>12</v>
      </c>
      <c r="B11" s="19" t="str">
        <f>IF(ISNUMBER('Individual results'!B11),'Individual results'!B11-'Job Profiles'!$D10,"-")</f>
        <v>-</v>
      </c>
      <c r="C11" s="19" t="str">
        <f>IF(ISNUMBER('Individual results'!C11),'Individual results'!C11-'Job Profiles'!$D10,"-")</f>
        <v>-</v>
      </c>
      <c r="D11" s="19" t="str">
        <f>IF(ISNUMBER('Individual results'!D11),'Individual results'!D11-'Job Profiles'!$D10,"-")</f>
        <v>-</v>
      </c>
      <c r="E11" s="19" t="str">
        <f>IF(ISNUMBER('Individual results'!E11),'Individual results'!E11-'Job Profiles'!$D10,"-")</f>
        <v>-</v>
      </c>
      <c r="F11" s="19" t="str">
        <f>IF(ISNUMBER('Individual results'!F11),'Individual results'!F11-'Job Profiles'!$D10,"-")</f>
        <v>-</v>
      </c>
      <c r="G11" s="6"/>
      <c r="H11" s="20" t="str">
        <f>IF(ISNUMBER('Individual results'!H11),'Individual results'!H11-'Job Profiles'!$E10,"-")</f>
        <v>-</v>
      </c>
      <c r="I11" s="21" t="str">
        <f>IF(ISNUMBER('Individual results'!I11),'Individual results'!I11-'Job Profiles'!$E10,"-")</f>
        <v>-</v>
      </c>
      <c r="J11" s="20" t="str">
        <f>IF(ISNUMBER('Individual results'!J11),'Individual results'!J11-'Job Profiles'!$E10,"-")</f>
        <v>-</v>
      </c>
      <c r="K11" s="20" t="str">
        <f>IF(ISNUMBER('Individual results'!K11),'Individual results'!K11-'Job Profiles'!$E10,"-")</f>
        <v>-</v>
      </c>
      <c r="L11" s="22" t="str">
        <f>IF(ISNUMBER('Individual results'!L11),'Individual results'!L11-'Job Profiles'!$E10,"-")</f>
        <v>-</v>
      </c>
      <c r="M11" s="6"/>
      <c r="N11" s="20" t="str">
        <f>IF(ISNUMBER('Individual results'!N11),'Individual results'!N11-'Job Profiles'!$F10,"-")</f>
        <v>-</v>
      </c>
      <c r="O11" s="20" t="str">
        <f>IF(ISNUMBER('Individual results'!O11),'Individual results'!O11-'Job Profiles'!$F10,"-")</f>
        <v>-</v>
      </c>
      <c r="P11" s="20" t="str">
        <f>IF(ISNUMBER('Individual results'!P11),'Individual results'!P11-'Job Profiles'!$F10,"-")</f>
        <v>-</v>
      </c>
      <c r="Q11" s="20" t="str">
        <f>IF(ISNUMBER('Individual results'!Q11),'Individual results'!Q11-'Job Profiles'!$F10,"-")</f>
        <v>-</v>
      </c>
      <c r="R11" s="20" t="str">
        <f>IF(ISNUMBER('Individual results'!R11),'Individual results'!R11-'Job Profiles'!$F10,"-")</f>
        <v>-</v>
      </c>
      <c r="S11" s="6"/>
      <c r="T11" s="20" t="str">
        <f>IF(ISNUMBER('Individual results'!T11),'Individual results'!T11-'Job Profiles'!$G10,"-")</f>
        <v>-</v>
      </c>
      <c r="U11" s="30" t="str">
        <f>IF(ISNUMBER('Individual results'!U11),'Individual results'!U11-'Job Profiles'!$G10,"-")</f>
        <v>-</v>
      </c>
      <c r="V11" s="20" t="str">
        <f>IF(ISNUMBER('Individual results'!V11),'Individual results'!V11-'Job Profiles'!$G10,"-")</f>
        <v>-</v>
      </c>
      <c r="W11" s="20" t="str">
        <f>IF(ISNUMBER('Individual results'!W11),'Individual results'!W11-'Job Profiles'!$G10,"-")</f>
        <v>-</v>
      </c>
      <c r="X11" s="22" t="str">
        <f>IF(ISNUMBER('Individual results'!X11),'Individual results'!X11-'Job Profiles'!$G10,"-")</f>
        <v>-</v>
      </c>
      <c r="Y11" s="6"/>
      <c r="Z11" s="29" t="str">
        <f>IF(ISNUMBER('Individual results'!Z11),'Individual results'!Z11-'Job Profiles'!$H10,"-")</f>
        <v>-</v>
      </c>
      <c r="AA11" s="21" t="str">
        <f>IF(ISNUMBER('Individual results'!AA11),'Individual results'!AA11-'Job Profiles'!$H10,"-")</f>
        <v>-</v>
      </c>
      <c r="AB11" s="20" t="str">
        <f>IF(ISNUMBER('Individual results'!AB11),'Individual results'!AB11-'Job Profiles'!$H10,"-")</f>
        <v>-</v>
      </c>
      <c r="AC11" s="20" t="str">
        <f>IF(ISNUMBER('Individual results'!AC11),'Individual results'!AC11-'Job Profiles'!$H10,"-")</f>
        <v>-</v>
      </c>
      <c r="AD11" s="22" t="str">
        <f>IF(ISNUMBER('Individual results'!AD11),'Individual results'!AD11-'Job Profiles'!$H10,"-")</f>
        <v>-</v>
      </c>
      <c r="AE11" s="6"/>
      <c r="AF11" s="29" t="str">
        <f>IF(ISNUMBER('Individual results'!AF11),'Individual results'!AF11-'Job Profiles'!$I10,"-")</f>
        <v>-</v>
      </c>
      <c r="AG11" s="21" t="str">
        <f>IF(ISNUMBER('Individual results'!AG11),'Individual results'!AG11-'Job Profiles'!$I10,"-")</f>
        <v>-</v>
      </c>
      <c r="AH11" s="20" t="str">
        <f>IF(ISNUMBER('Individual results'!AH11),'Individual results'!AH11-'Job Profiles'!$I10,"-")</f>
        <v>-</v>
      </c>
      <c r="AI11" s="20" t="str">
        <f>IF(ISNUMBER('Individual results'!AI11),'Individual results'!AI11-'Job Profiles'!$I10,"-")</f>
        <v>-</v>
      </c>
      <c r="AJ11" s="22" t="str">
        <f>IF(ISNUMBER('Individual results'!AJ11),'Individual results'!AJ11-'Job Profiles'!$I10,"-")</f>
        <v>-</v>
      </c>
      <c r="AK11" s="6"/>
      <c r="AL11" s="20" t="str">
        <f>IF(ISNUMBER('Individual results'!AL11),'Individual results'!AL11-'Job Profiles'!$J10,"-")</f>
        <v>-</v>
      </c>
      <c r="AM11" s="20" t="str">
        <f>IF(ISNUMBER('Individual results'!AM11),'Individual results'!AM11-'Job Profiles'!$J10,"-")</f>
        <v>-</v>
      </c>
      <c r="AN11" s="20" t="str">
        <f>IF(ISNUMBER('Individual results'!AN11),'Individual results'!AN11-'Job Profiles'!$J10,"-")</f>
        <v>-</v>
      </c>
      <c r="AO11" s="20" t="str">
        <f>IF(ISNUMBER('Individual results'!AO11),'Individual results'!AO11-'Job Profiles'!$J10,"-")</f>
        <v>-</v>
      </c>
      <c r="AP11" s="22" t="str">
        <f>IF(ISNUMBER('Individual results'!AP11),'Individual results'!AP11-'Job Profiles'!$J10,"-")</f>
        <v>-</v>
      </c>
      <c r="AQ11" s="6"/>
      <c r="AR11" s="20" t="str">
        <f>IF(ISNUMBER('Individual results'!AR11),'Individual results'!AR11-'Job Profiles'!$K10,"-")</f>
        <v>-</v>
      </c>
      <c r="AS11" s="21" t="str">
        <f>IF(ISNUMBER('Individual results'!AS11),'Individual results'!AS11-'Job Profiles'!$K10,"-")</f>
        <v>-</v>
      </c>
      <c r="AT11" s="20" t="str">
        <f>IF(ISNUMBER('Individual results'!AT11),'Individual results'!AT11-'Job Profiles'!$K10,"-")</f>
        <v>-</v>
      </c>
      <c r="AU11" s="20" t="str">
        <f>IF(ISNUMBER('Individual results'!AU11),'Individual results'!AU11-'Job Profiles'!$K10,"-")</f>
        <v>-</v>
      </c>
      <c r="AV11" s="20" t="str">
        <f>IF(ISNUMBER('Individual results'!AV11),'Individual results'!AV11-'Job Profiles'!$K10,"-")</f>
        <v>-</v>
      </c>
      <c r="AW11" s="6"/>
      <c r="AX11" s="20" t="str">
        <f>IF(ISNUMBER('Individual results'!AX11),'Individual results'!AX11-'Job Profiles'!$L10,"-")</f>
        <v>-</v>
      </c>
      <c r="AY11" s="20" t="str">
        <f>IF(ISNUMBER('Individual results'!AY11),'Individual results'!AY11-'Job Profiles'!$L10,"-")</f>
        <v>-</v>
      </c>
      <c r="AZ11" s="20" t="str">
        <f>IF(ISNUMBER('Individual results'!AZ11),'Individual results'!AZ11-'Job Profiles'!$L10,"-")</f>
        <v>-</v>
      </c>
      <c r="BA11" s="20" t="str">
        <f>IF(ISNUMBER('Individual results'!BA11),'Individual results'!BA11-'Job Profiles'!$L10,"-")</f>
        <v>-</v>
      </c>
      <c r="BB11" s="22" t="str">
        <f>IF(ISNUMBER('Individual results'!BB11),'Individual results'!BB11-'Job Profiles'!$L10,"-")</f>
        <v>-</v>
      </c>
      <c r="BC11" s="28"/>
      <c r="BD11" s="20" t="str">
        <f>IF(ISNUMBER('Individual results'!BD11),'Individual results'!BD11-'Job Profiles'!$M10,"-")</f>
        <v>-</v>
      </c>
      <c r="BE11" s="20" t="str">
        <f>IF(ISNUMBER('Individual results'!BE11),'Individual results'!BE11-'Job Profiles'!$M10,"-")</f>
        <v>-</v>
      </c>
      <c r="BF11" s="20" t="str">
        <f>IF(ISNUMBER('Individual results'!BF11),'Individual results'!BF11-'Job Profiles'!$M10,"-")</f>
        <v>-</v>
      </c>
      <c r="BG11" s="20" t="str">
        <f>IF(ISNUMBER('Individual results'!BG11),'Individual results'!BG11-'Job Profiles'!$M10,"-")</f>
        <v>-</v>
      </c>
      <c r="BH11" s="20" t="str">
        <f>IF(ISNUMBER('Individual results'!BH11),'Individual results'!BH11-'Job Profiles'!$M10,"-")</f>
        <v>-</v>
      </c>
      <c r="BI11" s="28"/>
      <c r="BJ11" s="20" t="str">
        <f>IF(ISNUMBER('Individual results'!BJ11),'Individual results'!BJ11-'Job Profiles'!$N10,"-")</f>
        <v>-</v>
      </c>
      <c r="BK11" s="20" t="str">
        <f>IF(ISNUMBER('Individual results'!BK11),'Individual results'!BK11-'Job Profiles'!$N10,"-")</f>
        <v>-</v>
      </c>
      <c r="BL11" s="20" t="str">
        <f>IF(ISNUMBER('Individual results'!BL11),'Individual results'!BL11-'Job Profiles'!$N10,"-")</f>
        <v>-</v>
      </c>
      <c r="BM11" s="20" t="str">
        <f>IF(ISNUMBER('Individual results'!BM11),'Individual results'!BM11-'Job Profiles'!$N10,"-")</f>
        <v>-</v>
      </c>
      <c r="BN11" s="20" t="str">
        <f>IF(ISNUMBER('Individual results'!BN11),'Individual results'!BN11-'Job Profiles'!$N10,"-")</f>
        <v>-</v>
      </c>
      <c r="BO11" s="9"/>
      <c r="BP11" s="3"/>
      <c r="BQ11" s="1"/>
      <c r="BR11" s="1"/>
    </row>
    <row r="12" spans="1:70" ht="15.75" customHeight="1" x14ac:dyDescent="0.35">
      <c r="A12" s="15" t="s">
        <v>13</v>
      </c>
      <c r="B12" s="19" t="str">
        <f>IF(ISNUMBER('Individual results'!B12),'Individual results'!B12-'Job Profiles'!$D11,"-")</f>
        <v>-</v>
      </c>
      <c r="C12" s="19" t="str">
        <f>IF(ISNUMBER('Individual results'!C12),'Individual results'!C12-'Job Profiles'!$D11,"-")</f>
        <v>-</v>
      </c>
      <c r="D12" s="19" t="str">
        <f>IF(ISNUMBER('Individual results'!D12),'Individual results'!D12-'Job Profiles'!$D11,"-")</f>
        <v>-</v>
      </c>
      <c r="E12" s="19" t="str">
        <f>IF(ISNUMBER('Individual results'!E12),'Individual results'!E12-'Job Profiles'!$D11,"-")</f>
        <v>-</v>
      </c>
      <c r="F12" s="19" t="str">
        <f>IF(ISNUMBER('Individual results'!F12),'Individual results'!F12-'Job Profiles'!$D11,"-")</f>
        <v>-</v>
      </c>
      <c r="G12" s="6"/>
      <c r="H12" s="20" t="str">
        <f>IF(ISNUMBER('Individual results'!H12),'Individual results'!H12-'Job Profiles'!$E11,"-")</f>
        <v>-</v>
      </c>
      <c r="I12" s="21" t="str">
        <f>IF(ISNUMBER('Individual results'!I12),'Individual results'!I12-'Job Profiles'!$E11,"-")</f>
        <v>-</v>
      </c>
      <c r="J12" s="20" t="str">
        <f>IF(ISNUMBER('Individual results'!J12),'Individual results'!J12-'Job Profiles'!$E11,"-")</f>
        <v>-</v>
      </c>
      <c r="K12" s="20" t="str">
        <f>IF(ISNUMBER('Individual results'!K12),'Individual results'!K12-'Job Profiles'!$E11,"-")</f>
        <v>-</v>
      </c>
      <c r="L12" s="22" t="str">
        <f>IF(ISNUMBER('Individual results'!L12),'Individual results'!L12-'Job Profiles'!$E11,"-")</f>
        <v>-</v>
      </c>
      <c r="M12" s="6"/>
      <c r="N12" s="20" t="str">
        <f>IF(ISNUMBER('Individual results'!N12),'Individual results'!N12-'Job Profiles'!$F11,"-")</f>
        <v>-</v>
      </c>
      <c r="O12" s="20" t="str">
        <f>IF(ISNUMBER('Individual results'!O12),'Individual results'!O12-'Job Profiles'!$F11,"-")</f>
        <v>-</v>
      </c>
      <c r="P12" s="20" t="str">
        <f>IF(ISNUMBER('Individual results'!P12),'Individual results'!P12-'Job Profiles'!$F11,"-")</f>
        <v>-</v>
      </c>
      <c r="Q12" s="20" t="str">
        <f>IF(ISNUMBER('Individual results'!Q12),'Individual results'!Q12-'Job Profiles'!$F11,"-")</f>
        <v>-</v>
      </c>
      <c r="R12" s="20" t="str">
        <f>IF(ISNUMBER('Individual results'!R12),'Individual results'!R12-'Job Profiles'!$F11,"-")</f>
        <v>-</v>
      </c>
      <c r="S12" s="6"/>
      <c r="T12" s="20" t="str">
        <f>IF(ISNUMBER('Individual results'!T12),'Individual results'!T12-'Job Profiles'!$G11,"-")</f>
        <v>-</v>
      </c>
      <c r="U12" s="30" t="str">
        <f>IF(ISNUMBER('Individual results'!U12),'Individual results'!U12-'Job Profiles'!$G11,"-")</f>
        <v>-</v>
      </c>
      <c r="V12" s="20" t="str">
        <f>IF(ISNUMBER('Individual results'!V12),'Individual results'!V12-'Job Profiles'!$G11,"-")</f>
        <v>-</v>
      </c>
      <c r="W12" s="20" t="str">
        <f>IF(ISNUMBER('Individual results'!W12),'Individual results'!W12-'Job Profiles'!$G11,"-")</f>
        <v>-</v>
      </c>
      <c r="X12" s="22" t="str">
        <f>IF(ISNUMBER('Individual results'!X12),'Individual results'!X12-'Job Profiles'!$G11,"-")</f>
        <v>-</v>
      </c>
      <c r="Y12" s="6"/>
      <c r="Z12" s="29" t="str">
        <f>IF(ISNUMBER('Individual results'!Z12),'Individual results'!Z12-'Job Profiles'!$H11,"-")</f>
        <v>-</v>
      </c>
      <c r="AA12" s="21" t="str">
        <f>IF(ISNUMBER('Individual results'!AA12),'Individual results'!AA12-'Job Profiles'!$H11,"-")</f>
        <v>-</v>
      </c>
      <c r="AB12" s="20" t="str">
        <f>IF(ISNUMBER('Individual results'!AB12),'Individual results'!AB12-'Job Profiles'!$H11,"-")</f>
        <v>-</v>
      </c>
      <c r="AC12" s="20" t="str">
        <f>IF(ISNUMBER('Individual results'!AC12),'Individual results'!AC12-'Job Profiles'!$H11,"-")</f>
        <v>-</v>
      </c>
      <c r="AD12" s="22" t="str">
        <f>IF(ISNUMBER('Individual results'!AD12),'Individual results'!AD12-'Job Profiles'!$H11,"-")</f>
        <v>-</v>
      </c>
      <c r="AE12" s="6"/>
      <c r="AF12" s="29" t="str">
        <f>IF(ISNUMBER('Individual results'!AF12),'Individual results'!AF12-'Job Profiles'!$I11,"-")</f>
        <v>-</v>
      </c>
      <c r="AG12" s="21" t="str">
        <f>IF(ISNUMBER('Individual results'!AG12),'Individual results'!AG12-'Job Profiles'!$I11,"-")</f>
        <v>-</v>
      </c>
      <c r="AH12" s="20" t="str">
        <f>IF(ISNUMBER('Individual results'!AH12),'Individual results'!AH12-'Job Profiles'!$I11,"-")</f>
        <v>-</v>
      </c>
      <c r="AI12" s="20" t="str">
        <f>IF(ISNUMBER('Individual results'!AI12),'Individual results'!AI12-'Job Profiles'!$I11,"-")</f>
        <v>-</v>
      </c>
      <c r="AJ12" s="22" t="str">
        <f>IF(ISNUMBER('Individual results'!AJ12),'Individual results'!AJ12-'Job Profiles'!$I11,"-")</f>
        <v>-</v>
      </c>
      <c r="AK12" s="6"/>
      <c r="AL12" s="20" t="str">
        <f>IF(ISNUMBER('Individual results'!AL12),'Individual results'!AL12-'Job Profiles'!$J11,"-")</f>
        <v>-</v>
      </c>
      <c r="AM12" s="20" t="str">
        <f>IF(ISNUMBER('Individual results'!AM12),'Individual results'!AM12-'Job Profiles'!$J11,"-")</f>
        <v>-</v>
      </c>
      <c r="AN12" s="20" t="str">
        <f>IF(ISNUMBER('Individual results'!AN12),'Individual results'!AN12-'Job Profiles'!$J11,"-")</f>
        <v>-</v>
      </c>
      <c r="AO12" s="20" t="str">
        <f>IF(ISNUMBER('Individual results'!AO12),'Individual results'!AO12-'Job Profiles'!$J11,"-")</f>
        <v>-</v>
      </c>
      <c r="AP12" s="22" t="str">
        <f>IF(ISNUMBER('Individual results'!AP12),'Individual results'!AP12-'Job Profiles'!$J11,"-")</f>
        <v>-</v>
      </c>
      <c r="AQ12" s="6"/>
      <c r="AR12" s="20" t="str">
        <f>IF(ISNUMBER('Individual results'!AR12),'Individual results'!AR12-'Job Profiles'!$K11,"-")</f>
        <v>-</v>
      </c>
      <c r="AS12" s="21" t="str">
        <f>IF(ISNUMBER('Individual results'!AS12),'Individual results'!AS12-'Job Profiles'!$K11,"-")</f>
        <v>-</v>
      </c>
      <c r="AT12" s="20" t="str">
        <f>IF(ISNUMBER('Individual results'!AT12),'Individual results'!AT12-'Job Profiles'!$K11,"-")</f>
        <v>-</v>
      </c>
      <c r="AU12" s="20" t="str">
        <f>IF(ISNUMBER('Individual results'!AU12),'Individual results'!AU12-'Job Profiles'!$K11,"-")</f>
        <v>-</v>
      </c>
      <c r="AV12" s="20" t="str">
        <f>IF(ISNUMBER('Individual results'!AV12),'Individual results'!AV12-'Job Profiles'!$K11,"-")</f>
        <v>-</v>
      </c>
      <c r="AW12" s="6"/>
      <c r="AX12" s="20" t="str">
        <f>IF(ISNUMBER('Individual results'!AX12),'Individual results'!AX12-'Job Profiles'!$L11,"-")</f>
        <v>-</v>
      </c>
      <c r="AY12" s="20" t="str">
        <f>IF(ISNUMBER('Individual results'!AY12),'Individual results'!AY12-'Job Profiles'!$L11,"-")</f>
        <v>-</v>
      </c>
      <c r="AZ12" s="20" t="str">
        <f>IF(ISNUMBER('Individual results'!AZ12),'Individual results'!AZ12-'Job Profiles'!$L11,"-")</f>
        <v>-</v>
      </c>
      <c r="BA12" s="20" t="str">
        <f>IF(ISNUMBER('Individual results'!BA12),'Individual results'!BA12-'Job Profiles'!$L11,"-")</f>
        <v>-</v>
      </c>
      <c r="BB12" s="22" t="str">
        <f>IF(ISNUMBER('Individual results'!BB12),'Individual results'!BB12-'Job Profiles'!$L11,"-")</f>
        <v>-</v>
      </c>
      <c r="BC12" s="28"/>
      <c r="BD12" s="20" t="str">
        <f>IF(ISNUMBER('Individual results'!BD12),'Individual results'!BD12-'Job Profiles'!$M11,"-")</f>
        <v>-</v>
      </c>
      <c r="BE12" s="20" t="str">
        <f>IF(ISNUMBER('Individual results'!BE12),'Individual results'!BE12-'Job Profiles'!$M11,"-")</f>
        <v>-</v>
      </c>
      <c r="BF12" s="20" t="str">
        <f>IF(ISNUMBER('Individual results'!BF12),'Individual results'!BF12-'Job Profiles'!$M11,"-")</f>
        <v>-</v>
      </c>
      <c r="BG12" s="20" t="str">
        <f>IF(ISNUMBER('Individual results'!BG12),'Individual results'!BG12-'Job Profiles'!$M11,"-")</f>
        <v>-</v>
      </c>
      <c r="BH12" s="20" t="str">
        <f>IF(ISNUMBER('Individual results'!BH12),'Individual results'!BH12-'Job Profiles'!$M11,"-")</f>
        <v>-</v>
      </c>
      <c r="BI12" s="28"/>
      <c r="BJ12" s="20" t="str">
        <f>IF(ISNUMBER('Individual results'!BJ12),'Individual results'!BJ12-'Job Profiles'!$N11,"-")</f>
        <v>-</v>
      </c>
      <c r="BK12" s="20" t="str">
        <f>IF(ISNUMBER('Individual results'!BK12),'Individual results'!BK12-'Job Profiles'!$N11,"-")</f>
        <v>-</v>
      </c>
      <c r="BL12" s="20" t="str">
        <f>IF(ISNUMBER('Individual results'!BL12),'Individual results'!BL12-'Job Profiles'!$N11,"-")</f>
        <v>-</v>
      </c>
      <c r="BM12" s="20" t="str">
        <f>IF(ISNUMBER('Individual results'!BM12),'Individual results'!BM12-'Job Profiles'!$N11,"-")</f>
        <v>-</v>
      </c>
      <c r="BN12" s="20" t="str">
        <f>IF(ISNUMBER('Individual results'!BN12),'Individual results'!BN12-'Job Profiles'!$N11,"-")</f>
        <v>-</v>
      </c>
      <c r="BO12" s="9"/>
      <c r="BP12" s="3"/>
      <c r="BQ12" s="1"/>
      <c r="BR12" s="1"/>
    </row>
    <row r="13" spans="1:70" ht="15.75" customHeight="1" x14ac:dyDescent="0.35">
      <c r="A13" s="15" t="s">
        <v>14</v>
      </c>
      <c r="B13" s="19" t="str">
        <f>IF(ISNUMBER('Individual results'!B13),'Individual results'!B13-'Job Profiles'!$D12,"-")</f>
        <v>-</v>
      </c>
      <c r="C13" s="19" t="str">
        <f>IF(ISNUMBER('Individual results'!C13),'Individual results'!C13-'Job Profiles'!$D12,"-")</f>
        <v>-</v>
      </c>
      <c r="D13" s="19" t="str">
        <f>IF(ISNUMBER('Individual results'!D13),'Individual results'!D13-'Job Profiles'!$D12,"-")</f>
        <v>-</v>
      </c>
      <c r="E13" s="19" t="str">
        <f>IF(ISNUMBER('Individual results'!E13),'Individual results'!E13-'Job Profiles'!$D12,"-")</f>
        <v>-</v>
      </c>
      <c r="F13" s="19" t="str">
        <f>IF(ISNUMBER('Individual results'!F13),'Individual results'!F13-'Job Profiles'!$D12,"-")</f>
        <v>-</v>
      </c>
      <c r="G13" s="6"/>
      <c r="H13" s="20" t="str">
        <f>IF(ISNUMBER('Individual results'!H13),'Individual results'!H13-'Job Profiles'!$E12,"-")</f>
        <v>-</v>
      </c>
      <c r="I13" s="21" t="str">
        <f>IF(ISNUMBER('Individual results'!I13),'Individual results'!I13-'Job Profiles'!$E12,"-")</f>
        <v>-</v>
      </c>
      <c r="J13" s="20" t="str">
        <f>IF(ISNUMBER('Individual results'!J13),'Individual results'!J13-'Job Profiles'!$E12,"-")</f>
        <v>-</v>
      </c>
      <c r="K13" s="20" t="str">
        <f>IF(ISNUMBER('Individual results'!K13),'Individual results'!K13-'Job Profiles'!$E12,"-")</f>
        <v>-</v>
      </c>
      <c r="L13" s="22" t="str">
        <f>IF(ISNUMBER('Individual results'!L13),'Individual results'!L13-'Job Profiles'!$E12,"-")</f>
        <v>-</v>
      </c>
      <c r="M13" s="6"/>
      <c r="N13" s="20" t="str">
        <f>IF(ISNUMBER('Individual results'!N13),'Individual results'!N13-'Job Profiles'!$F12,"-")</f>
        <v>-</v>
      </c>
      <c r="O13" s="20" t="str">
        <f>IF(ISNUMBER('Individual results'!O13),'Individual results'!O13-'Job Profiles'!$F12,"-")</f>
        <v>-</v>
      </c>
      <c r="P13" s="20" t="str">
        <f>IF(ISNUMBER('Individual results'!P13),'Individual results'!P13-'Job Profiles'!$F12,"-")</f>
        <v>-</v>
      </c>
      <c r="Q13" s="20" t="str">
        <f>IF(ISNUMBER('Individual results'!Q13),'Individual results'!Q13-'Job Profiles'!$F12,"-")</f>
        <v>-</v>
      </c>
      <c r="R13" s="20" t="str">
        <f>IF(ISNUMBER('Individual results'!R13),'Individual results'!R13-'Job Profiles'!$F12,"-")</f>
        <v>-</v>
      </c>
      <c r="S13" s="6"/>
      <c r="T13" s="20" t="str">
        <f>IF(ISNUMBER('Individual results'!T13),'Individual results'!T13-'Job Profiles'!$G12,"-")</f>
        <v>-</v>
      </c>
      <c r="U13" s="30" t="str">
        <f>IF(ISNUMBER('Individual results'!U13),'Individual results'!U13-'Job Profiles'!$G12,"-")</f>
        <v>-</v>
      </c>
      <c r="V13" s="20" t="str">
        <f>IF(ISNUMBER('Individual results'!V13),'Individual results'!V13-'Job Profiles'!$G12,"-")</f>
        <v>-</v>
      </c>
      <c r="W13" s="20" t="str">
        <f>IF(ISNUMBER('Individual results'!W13),'Individual results'!W13-'Job Profiles'!$G12,"-")</f>
        <v>-</v>
      </c>
      <c r="X13" s="22" t="str">
        <f>IF(ISNUMBER('Individual results'!X13),'Individual results'!X13-'Job Profiles'!$G12,"-")</f>
        <v>-</v>
      </c>
      <c r="Y13" s="6"/>
      <c r="Z13" s="29" t="str">
        <f>IF(ISNUMBER('Individual results'!Z13),'Individual results'!Z13-'Job Profiles'!$H12,"-")</f>
        <v>-</v>
      </c>
      <c r="AA13" s="21" t="str">
        <f>IF(ISNUMBER('Individual results'!AA13),'Individual results'!AA13-'Job Profiles'!$H12,"-")</f>
        <v>-</v>
      </c>
      <c r="AB13" s="20" t="str">
        <f>IF(ISNUMBER('Individual results'!AB13),'Individual results'!AB13-'Job Profiles'!$H12,"-")</f>
        <v>-</v>
      </c>
      <c r="AC13" s="20" t="str">
        <f>IF(ISNUMBER('Individual results'!AC13),'Individual results'!AC13-'Job Profiles'!$H12,"-")</f>
        <v>-</v>
      </c>
      <c r="AD13" s="22" t="str">
        <f>IF(ISNUMBER('Individual results'!AD13),'Individual results'!AD13-'Job Profiles'!$H12,"-")</f>
        <v>-</v>
      </c>
      <c r="AE13" s="6"/>
      <c r="AF13" s="29" t="str">
        <f>IF(ISNUMBER('Individual results'!AF13),'Individual results'!AF13-'Job Profiles'!$I12,"-")</f>
        <v>-</v>
      </c>
      <c r="AG13" s="21" t="str">
        <f>IF(ISNUMBER('Individual results'!AG13),'Individual results'!AG13-'Job Profiles'!$I12,"-")</f>
        <v>-</v>
      </c>
      <c r="AH13" s="20" t="str">
        <f>IF(ISNUMBER('Individual results'!AH13),'Individual results'!AH13-'Job Profiles'!$I12,"-")</f>
        <v>-</v>
      </c>
      <c r="AI13" s="20" t="str">
        <f>IF(ISNUMBER('Individual results'!AI13),'Individual results'!AI13-'Job Profiles'!$I12,"-")</f>
        <v>-</v>
      </c>
      <c r="AJ13" s="22" t="str">
        <f>IF(ISNUMBER('Individual results'!AJ13),'Individual results'!AJ13-'Job Profiles'!$I12,"-")</f>
        <v>-</v>
      </c>
      <c r="AK13" s="6"/>
      <c r="AL13" s="20" t="str">
        <f>IF(ISNUMBER('Individual results'!AL13),'Individual results'!AL13-'Job Profiles'!$J12,"-")</f>
        <v>-</v>
      </c>
      <c r="AM13" s="20" t="str">
        <f>IF(ISNUMBER('Individual results'!AM13),'Individual results'!AM13-'Job Profiles'!$J12,"-")</f>
        <v>-</v>
      </c>
      <c r="AN13" s="20" t="str">
        <f>IF(ISNUMBER('Individual results'!AN13),'Individual results'!AN13-'Job Profiles'!$J12,"-")</f>
        <v>-</v>
      </c>
      <c r="AO13" s="20" t="str">
        <f>IF(ISNUMBER('Individual results'!AO13),'Individual results'!AO13-'Job Profiles'!$J12,"-")</f>
        <v>-</v>
      </c>
      <c r="AP13" s="22" t="str">
        <f>IF(ISNUMBER('Individual results'!AP13),'Individual results'!AP13-'Job Profiles'!$J12,"-")</f>
        <v>-</v>
      </c>
      <c r="AQ13" s="6"/>
      <c r="AR13" s="20" t="str">
        <f>IF(ISNUMBER('Individual results'!AR13),'Individual results'!AR13-'Job Profiles'!$K12,"-")</f>
        <v>-</v>
      </c>
      <c r="AS13" s="21" t="str">
        <f>IF(ISNUMBER('Individual results'!AS13),'Individual results'!AS13-'Job Profiles'!$K12,"-")</f>
        <v>-</v>
      </c>
      <c r="AT13" s="20" t="str">
        <f>IF(ISNUMBER('Individual results'!AT13),'Individual results'!AT13-'Job Profiles'!$K12,"-")</f>
        <v>-</v>
      </c>
      <c r="AU13" s="20" t="str">
        <f>IF(ISNUMBER('Individual results'!AU13),'Individual results'!AU13-'Job Profiles'!$K12,"-")</f>
        <v>-</v>
      </c>
      <c r="AV13" s="20" t="str">
        <f>IF(ISNUMBER('Individual results'!AV13),'Individual results'!AV13-'Job Profiles'!$K12,"-")</f>
        <v>-</v>
      </c>
      <c r="AW13" s="6"/>
      <c r="AX13" s="20" t="str">
        <f>IF(ISNUMBER('Individual results'!AX13),'Individual results'!AX13-'Job Profiles'!$L12,"-")</f>
        <v>-</v>
      </c>
      <c r="AY13" s="20" t="str">
        <f>IF(ISNUMBER('Individual results'!AY13),'Individual results'!AY13-'Job Profiles'!$L12,"-")</f>
        <v>-</v>
      </c>
      <c r="AZ13" s="20" t="str">
        <f>IF(ISNUMBER('Individual results'!AZ13),'Individual results'!AZ13-'Job Profiles'!$L12,"-")</f>
        <v>-</v>
      </c>
      <c r="BA13" s="20" t="str">
        <f>IF(ISNUMBER('Individual results'!BA13),'Individual results'!BA13-'Job Profiles'!$L12,"-")</f>
        <v>-</v>
      </c>
      <c r="BB13" s="22" t="str">
        <f>IF(ISNUMBER('Individual results'!BB13),'Individual results'!BB13-'Job Profiles'!$L12,"-")</f>
        <v>-</v>
      </c>
      <c r="BC13" s="28"/>
      <c r="BD13" s="20" t="str">
        <f>IF(ISNUMBER('Individual results'!BD13),'Individual results'!BD13-'Job Profiles'!$M12,"-")</f>
        <v>-</v>
      </c>
      <c r="BE13" s="20" t="str">
        <f>IF(ISNUMBER('Individual results'!BE13),'Individual results'!BE13-'Job Profiles'!$M12,"-")</f>
        <v>-</v>
      </c>
      <c r="BF13" s="20" t="str">
        <f>IF(ISNUMBER('Individual results'!BF13),'Individual results'!BF13-'Job Profiles'!$M12,"-")</f>
        <v>-</v>
      </c>
      <c r="BG13" s="20" t="str">
        <f>IF(ISNUMBER('Individual results'!BG13),'Individual results'!BG13-'Job Profiles'!$M12,"-")</f>
        <v>-</v>
      </c>
      <c r="BH13" s="20" t="str">
        <f>IF(ISNUMBER('Individual results'!BH13),'Individual results'!BH13-'Job Profiles'!$M12,"-")</f>
        <v>-</v>
      </c>
      <c r="BI13" s="28"/>
      <c r="BJ13" s="20" t="str">
        <f>IF(ISNUMBER('Individual results'!BJ13),'Individual results'!BJ13-'Job Profiles'!$N12,"-")</f>
        <v>-</v>
      </c>
      <c r="BK13" s="20" t="str">
        <f>IF(ISNUMBER('Individual results'!BK13),'Individual results'!BK13-'Job Profiles'!$N12,"-")</f>
        <v>-</v>
      </c>
      <c r="BL13" s="20" t="str">
        <f>IF(ISNUMBER('Individual results'!BL13),'Individual results'!BL13-'Job Profiles'!$N12,"-")</f>
        <v>-</v>
      </c>
      <c r="BM13" s="20" t="str">
        <f>IF(ISNUMBER('Individual results'!BM13),'Individual results'!BM13-'Job Profiles'!$N12,"-")</f>
        <v>-</v>
      </c>
      <c r="BN13" s="20" t="str">
        <f>IF(ISNUMBER('Individual results'!BN13),'Individual results'!BN13-'Job Profiles'!$N12,"-")</f>
        <v>-</v>
      </c>
      <c r="BO13" s="9"/>
      <c r="BP13" s="3"/>
      <c r="BQ13" s="1"/>
      <c r="BR13" s="1"/>
    </row>
    <row r="14" spans="1:70" ht="15.75" customHeight="1" x14ac:dyDescent="0.35">
      <c r="A14" s="15" t="s">
        <v>16</v>
      </c>
      <c r="B14" s="19" t="str">
        <f>IF(ISNUMBER('Individual results'!B14),'Individual results'!B14-'Job Profiles'!$D13,"-")</f>
        <v>-</v>
      </c>
      <c r="C14" s="19" t="str">
        <f>IF(ISNUMBER('Individual results'!C14),'Individual results'!C14-'Job Profiles'!$D13,"-")</f>
        <v>-</v>
      </c>
      <c r="D14" s="19" t="str">
        <f>IF(ISNUMBER('Individual results'!D14),'Individual results'!D14-'Job Profiles'!$D13,"-")</f>
        <v>-</v>
      </c>
      <c r="E14" s="19" t="str">
        <f>IF(ISNUMBER('Individual results'!E14),'Individual results'!E14-'Job Profiles'!$D13,"-")</f>
        <v>-</v>
      </c>
      <c r="F14" s="19" t="str">
        <f>IF(ISNUMBER('Individual results'!F14),'Individual results'!F14-'Job Profiles'!$D13,"-")</f>
        <v>-</v>
      </c>
      <c r="G14" s="6"/>
      <c r="H14" s="20" t="str">
        <f>IF(ISNUMBER('Individual results'!H14),'Individual results'!H14-'Job Profiles'!$E13,"-")</f>
        <v>-</v>
      </c>
      <c r="I14" s="21" t="str">
        <f>IF(ISNUMBER('Individual results'!I14),'Individual results'!I14-'Job Profiles'!$E13,"-")</f>
        <v>-</v>
      </c>
      <c r="J14" s="20" t="str">
        <f>IF(ISNUMBER('Individual results'!J14),'Individual results'!J14-'Job Profiles'!$E13,"-")</f>
        <v>-</v>
      </c>
      <c r="K14" s="20" t="str">
        <f>IF(ISNUMBER('Individual results'!K14),'Individual results'!K14-'Job Profiles'!$E13,"-")</f>
        <v>-</v>
      </c>
      <c r="L14" s="22" t="str">
        <f>IF(ISNUMBER('Individual results'!L14),'Individual results'!L14-'Job Profiles'!$E13,"-")</f>
        <v>-</v>
      </c>
      <c r="M14" s="6"/>
      <c r="N14" s="20" t="str">
        <f>IF(ISNUMBER('Individual results'!N14),'Individual results'!N14-'Job Profiles'!$F13,"-")</f>
        <v>-</v>
      </c>
      <c r="O14" s="20" t="str">
        <f>IF(ISNUMBER('Individual results'!O14),'Individual results'!O14-'Job Profiles'!$F13,"-")</f>
        <v>-</v>
      </c>
      <c r="P14" s="20" t="str">
        <f>IF(ISNUMBER('Individual results'!P14),'Individual results'!P14-'Job Profiles'!$F13,"-")</f>
        <v>-</v>
      </c>
      <c r="Q14" s="20" t="str">
        <f>IF(ISNUMBER('Individual results'!Q14),'Individual results'!Q14-'Job Profiles'!$F13,"-")</f>
        <v>-</v>
      </c>
      <c r="R14" s="20" t="str">
        <f>IF(ISNUMBER('Individual results'!R14),'Individual results'!R14-'Job Profiles'!$F13,"-")</f>
        <v>-</v>
      </c>
      <c r="S14" s="6"/>
      <c r="T14" s="20" t="str">
        <f>IF(ISNUMBER('Individual results'!T14),'Individual results'!T14-'Job Profiles'!$G13,"-")</f>
        <v>-</v>
      </c>
      <c r="U14" s="30" t="str">
        <f>IF(ISNUMBER('Individual results'!U14),'Individual results'!U14-'Job Profiles'!$G13,"-")</f>
        <v>-</v>
      </c>
      <c r="V14" s="20" t="str">
        <f>IF(ISNUMBER('Individual results'!V14),'Individual results'!V14-'Job Profiles'!$G13,"-")</f>
        <v>-</v>
      </c>
      <c r="W14" s="20" t="str">
        <f>IF(ISNUMBER('Individual results'!W14),'Individual results'!W14-'Job Profiles'!$G13,"-")</f>
        <v>-</v>
      </c>
      <c r="X14" s="22" t="str">
        <f>IF(ISNUMBER('Individual results'!X14),'Individual results'!X14-'Job Profiles'!$G13,"-")</f>
        <v>-</v>
      </c>
      <c r="Y14" s="6"/>
      <c r="Z14" s="29" t="str">
        <f>IF(ISNUMBER('Individual results'!Z14),'Individual results'!Z14-'Job Profiles'!$H13,"-")</f>
        <v>-</v>
      </c>
      <c r="AA14" s="21" t="str">
        <f>IF(ISNUMBER('Individual results'!AA14),'Individual results'!AA14-'Job Profiles'!$H13,"-")</f>
        <v>-</v>
      </c>
      <c r="AB14" s="20" t="str">
        <f>IF(ISNUMBER('Individual results'!AB14),'Individual results'!AB14-'Job Profiles'!$H13,"-")</f>
        <v>-</v>
      </c>
      <c r="AC14" s="20" t="str">
        <f>IF(ISNUMBER('Individual results'!AC14),'Individual results'!AC14-'Job Profiles'!$H13,"-")</f>
        <v>-</v>
      </c>
      <c r="AD14" s="22" t="str">
        <f>IF(ISNUMBER('Individual results'!AD14),'Individual results'!AD14-'Job Profiles'!$H13,"-")</f>
        <v>-</v>
      </c>
      <c r="AE14" s="6"/>
      <c r="AF14" s="29" t="str">
        <f>IF(ISNUMBER('Individual results'!AF14),'Individual results'!AF14-'Job Profiles'!$I13,"-")</f>
        <v>-</v>
      </c>
      <c r="AG14" s="21" t="str">
        <f>IF(ISNUMBER('Individual results'!AG14),'Individual results'!AG14-'Job Profiles'!$I13,"-")</f>
        <v>-</v>
      </c>
      <c r="AH14" s="20" t="str">
        <f>IF(ISNUMBER('Individual results'!AH14),'Individual results'!AH14-'Job Profiles'!$I13,"-")</f>
        <v>-</v>
      </c>
      <c r="AI14" s="20" t="str">
        <f>IF(ISNUMBER('Individual results'!AI14),'Individual results'!AI14-'Job Profiles'!$I13,"-")</f>
        <v>-</v>
      </c>
      <c r="AJ14" s="22" t="str">
        <f>IF(ISNUMBER('Individual results'!AJ14),'Individual results'!AJ14-'Job Profiles'!$I13,"-")</f>
        <v>-</v>
      </c>
      <c r="AK14" s="6"/>
      <c r="AL14" s="20" t="str">
        <f>IF(ISNUMBER('Individual results'!AL14),'Individual results'!AL14-'Job Profiles'!$J13,"-")</f>
        <v>-</v>
      </c>
      <c r="AM14" s="20" t="str">
        <f>IF(ISNUMBER('Individual results'!AM14),'Individual results'!AM14-'Job Profiles'!$J13,"-")</f>
        <v>-</v>
      </c>
      <c r="AN14" s="20" t="str">
        <f>IF(ISNUMBER('Individual results'!AN14),'Individual results'!AN14-'Job Profiles'!$J13,"-")</f>
        <v>-</v>
      </c>
      <c r="AO14" s="20" t="str">
        <f>IF(ISNUMBER('Individual results'!AO14),'Individual results'!AO14-'Job Profiles'!$J13,"-")</f>
        <v>-</v>
      </c>
      <c r="AP14" s="22" t="str">
        <f>IF(ISNUMBER('Individual results'!AP14),'Individual results'!AP14-'Job Profiles'!$J13,"-")</f>
        <v>-</v>
      </c>
      <c r="AQ14" s="6"/>
      <c r="AR14" s="20" t="str">
        <f>IF(ISNUMBER('Individual results'!AR14),'Individual results'!AR14-'Job Profiles'!$K13,"-")</f>
        <v>-</v>
      </c>
      <c r="AS14" s="21" t="str">
        <f>IF(ISNUMBER('Individual results'!AS14),'Individual results'!AS14-'Job Profiles'!$K13,"-")</f>
        <v>-</v>
      </c>
      <c r="AT14" s="20" t="str">
        <f>IF(ISNUMBER('Individual results'!AT14),'Individual results'!AT14-'Job Profiles'!$K13,"-")</f>
        <v>-</v>
      </c>
      <c r="AU14" s="20" t="str">
        <f>IF(ISNUMBER('Individual results'!AU14),'Individual results'!AU14-'Job Profiles'!$K13,"-")</f>
        <v>-</v>
      </c>
      <c r="AV14" s="20" t="str">
        <f>IF(ISNUMBER('Individual results'!AV14),'Individual results'!AV14-'Job Profiles'!$K13,"-")</f>
        <v>-</v>
      </c>
      <c r="AW14" s="6"/>
      <c r="AX14" s="20" t="str">
        <f>IF(ISNUMBER('Individual results'!AX14),'Individual results'!AX14-'Job Profiles'!$L13,"-")</f>
        <v>-</v>
      </c>
      <c r="AY14" s="20" t="str">
        <f>IF(ISNUMBER('Individual results'!AY14),'Individual results'!AY14-'Job Profiles'!$L13,"-")</f>
        <v>-</v>
      </c>
      <c r="AZ14" s="20" t="str">
        <f>IF(ISNUMBER('Individual results'!AZ14),'Individual results'!AZ14-'Job Profiles'!$L13,"-")</f>
        <v>-</v>
      </c>
      <c r="BA14" s="20" t="str">
        <f>IF(ISNUMBER('Individual results'!BA14),'Individual results'!BA14-'Job Profiles'!$L13,"-")</f>
        <v>-</v>
      </c>
      <c r="BB14" s="22" t="str">
        <f>IF(ISNUMBER('Individual results'!BB14),'Individual results'!BB14-'Job Profiles'!$L13,"-")</f>
        <v>-</v>
      </c>
      <c r="BC14" s="28"/>
      <c r="BD14" s="20" t="str">
        <f>IF(ISNUMBER('Individual results'!BD14),'Individual results'!BD14-'Job Profiles'!$M13,"-")</f>
        <v>-</v>
      </c>
      <c r="BE14" s="20" t="str">
        <f>IF(ISNUMBER('Individual results'!BE14),'Individual results'!BE14-'Job Profiles'!$M13,"-")</f>
        <v>-</v>
      </c>
      <c r="BF14" s="20" t="str">
        <f>IF(ISNUMBER('Individual results'!BF14),'Individual results'!BF14-'Job Profiles'!$M13,"-")</f>
        <v>-</v>
      </c>
      <c r="BG14" s="20" t="str">
        <f>IF(ISNUMBER('Individual results'!BG14),'Individual results'!BG14-'Job Profiles'!$M13,"-")</f>
        <v>-</v>
      </c>
      <c r="BH14" s="20" t="str">
        <f>IF(ISNUMBER('Individual results'!BH14),'Individual results'!BH14-'Job Profiles'!$M13,"-")</f>
        <v>-</v>
      </c>
      <c r="BI14" s="28"/>
      <c r="BJ14" s="20" t="str">
        <f>IF(ISNUMBER('Individual results'!BJ14),'Individual results'!BJ14-'Job Profiles'!$N13,"-")</f>
        <v>-</v>
      </c>
      <c r="BK14" s="20" t="str">
        <f>IF(ISNUMBER('Individual results'!BK14),'Individual results'!BK14-'Job Profiles'!$N13,"-")</f>
        <v>-</v>
      </c>
      <c r="BL14" s="20" t="str">
        <f>IF(ISNUMBER('Individual results'!BL14),'Individual results'!BL14-'Job Profiles'!$N13,"-")</f>
        <v>-</v>
      </c>
      <c r="BM14" s="20" t="str">
        <f>IF(ISNUMBER('Individual results'!BM14),'Individual results'!BM14-'Job Profiles'!$N13,"-")</f>
        <v>-</v>
      </c>
      <c r="BN14" s="20" t="str">
        <f>IF(ISNUMBER('Individual results'!BN14),'Individual results'!BN14-'Job Profiles'!$N13,"-")</f>
        <v>-</v>
      </c>
      <c r="BO14" s="9"/>
      <c r="BP14" s="3"/>
      <c r="BQ14" s="1"/>
      <c r="BR14" s="1"/>
    </row>
    <row r="15" spans="1:70" ht="15.75" customHeight="1" x14ac:dyDescent="0.35">
      <c r="A15" s="15" t="s">
        <v>17</v>
      </c>
      <c r="B15" s="19" t="str">
        <f>IF(ISNUMBER('Individual results'!B15),'Individual results'!B15-'Job Profiles'!$D14,"-")</f>
        <v>-</v>
      </c>
      <c r="C15" s="19" t="str">
        <f>IF(ISNUMBER('Individual results'!C15),'Individual results'!C15-'Job Profiles'!$D14,"-")</f>
        <v>-</v>
      </c>
      <c r="D15" s="19" t="str">
        <f>IF(ISNUMBER('Individual results'!D15),'Individual results'!D15-'Job Profiles'!$D14,"-")</f>
        <v>-</v>
      </c>
      <c r="E15" s="19" t="str">
        <f>IF(ISNUMBER('Individual results'!E15),'Individual results'!E15-'Job Profiles'!$D14,"-")</f>
        <v>-</v>
      </c>
      <c r="F15" s="19" t="str">
        <f>IF(ISNUMBER('Individual results'!F15),'Individual results'!F15-'Job Profiles'!$D14,"-")</f>
        <v>-</v>
      </c>
      <c r="G15" s="6"/>
      <c r="H15" s="20" t="str">
        <f>IF(ISNUMBER('Individual results'!H15),'Individual results'!H15-'Job Profiles'!$E14,"-")</f>
        <v>-</v>
      </c>
      <c r="I15" s="21" t="str">
        <f>IF(ISNUMBER('Individual results'!I15),'Individual results'!I15-'Job Profiles'!$E14,"-")</f>
        <v>-</v>
      </c>
      <c r="J15" s="20" t="str">
        <f>IF(ISNUMBER('Individual results'!J15),'Individual results'!J15-'Job Profiles'!$E14,"-")</f>
        <v>-</v>
      </c>
      <c r="K15" s="20" t="str">
        <f>IF(ISNUMBER('Individual results'!K15),'Individual results'!K15-'Job Profiles'!$E14,"-")</f>
        <v>-</v>
      </c>
      <c r="L15" s="22" t="str">
        <f>IF(ISNUMBER('Individual results'!L15),'Individual results'!L15-'Job Profiles'!$E14,"-")</f>
        <v>-</v>
      </c>
      <c r="M15" s="6"/>
      <c r="N15" s="20" t="str">
        <f>IF(ISNUMBER('Individual results'!N15),'Individual results'!N15-'Job Profiles'!$F14,"-")</f>
        <v>-</v>
      </c>
      <c r="O15" s="20" t="str">
        <f>IF(ISNUMBER('Individual results'!O15),'Individual results'!O15-'Job Profiles'!$F14,"-")</f>
        <v>-</v>
      </c>
      <c r="P15" s="20" t="str">
        <f>IF(ISNUMBER('Individual results'!P15),'Individual results'!P15-'Job Profiles'!$F14,"-")</f>
        <v>-</v>
      </c>
      <c r="Q15" s="20" t="str">
        <f>IF(ISNUMBER('Individual results'!Q15),'Individual results'!Q15-'Job Profiles'!$F14,"-")</f>
        <v>-</v>
      </c>
      <c r="R15" s="20" t="str">
        <f>IF(ISNUMBER('Individual results'!R15),'Individual results'!R15-'Job Profiles'!$F14,"-")</f>
        <v>-</v>
      </c>
      <c r="S15" s="6"/>
      <c r="T15" s="20" t="str">
        <f>IF(ISNUMBER('Individual results'!T15),'Individual results'!T15-'Job Profiles'!$G14,"-")</f>
        <v>-</v>
      </c>
      <c r="U15" s="30" t="str">
        <f>IF(ISNUMBER('Individual results'!U15),'Individual results'!U15-'Job Profiles'!$G14,"-")</f>
        <v>-</v>
      </c>
      <c r="V15" s="20" t="str">
        <f>IF(ISNUMBER('Individual results'!V15),'Individual results'!V15-'Job Profiles'!$G14,"-")</f>
        <v>-</v>
      </c>
      <c r="W15" s="20" t="str">
        <f>IF(ISNUMBER('Individual results'!W15),'Individual results'!W15-'Job Profiles'!$G14,"-")</f>
        <v>-</v>
      </c>
      <c r="X15" s="22" t="str">
        <f>IF(ISNUMBER('Individual results'!X15),'Individual results'!X15-'Job Profiles'!$G14,"-")</f>
        <v>-</v>
      </c>
      <c r="Y15" s="6"/>
      <c r="Z15" s="29" t="str">
        <f>IF(ISNUMBER('Individual results'!Z15),'Individual results'!Z15-'Job Profiles'!$H14,"-")</f>
        <v>-</v>
      </c>
      <c r="AA15" s="21" t="str">
        <f>IF(ISNUMBER('Individual results'!AA15),'Individual results'!AA15-'Job Profiles'!$H14,"-")</f>
        <v>-</v>
      </c>
      <c r="AB15" s="20" t="str">
        <f>IF(ISNUMBER('Individual results'!AB15),'Individual results'!AB15-'Job Profiles'!$H14,"-")</f>
        <v>-</v>
      </c>
      <c r="AC15" s="20" t="str">
        <f>IF(ISNUMBER('Individual results'!AC15),'Individual results'!AC15-'Job Profiles'!$H14,"-")</f>
        <v>-</v>
      </c>
      <c r="AD15" s="22" t="str">
        <f>IF(ISNUMBER('Individual results'!AD15),'Individual results'!AD15-'Job Profiles'!$H14,"-")</f>
        <v>-</v>
      </c>
      <c r="AE15" s="6"/>
      <c r="AF15" s="29" t="str">
        <f>IF(ISNUMBER('Individual results'!AF15),'Individual results'!AF15-'Job Profiles'!$I14,"-")</f>
        <v>-</v>
      </c>
      <c r="AG15" s="21" t="str">
        <f>IF(ISNUMBER('Individual results'!AG15),'Individual results'!AG15-'Job Profiles'!$I14,"-")</f>
        <v>-</v>
      </c>
      <c r="AH15" s="20" t="str">
        <f>IF(ISNUMBER('Individual results'!AH15),'Individual results'!AH15-'Job Profiles'!$I14,"-")</f>
        <v>-</v>
      </c>
      <c r="AI15" s="20" t="str">
        <f>IF(ISNUMBER('Individual results'!AI15),'Individual results'!AI15-'Job Profiles'!$I14,"-")</f>
        <v>-</v>
      </c>
      <c r="AJ15" s="22" t="str">
        <f>IF(ISNUMBER('Individual results'!AJ15),'Individual results'!AJ15-'Job Profiles'!$I14,"-")</f>
        <v>-</v>
      </c>
      <c r="AK15" s="6"/>
      <c r="AL15" s="20" t="str">
        <f>IF(ISNUMBER('Individual results'!AL15),'Individual results'!AL15-'Job Profiles'!$J14,"-")</f>
        <v>-</v>
      </c>
      <c r="AM15" s="20" t="str">
        <f>IF(ISNUMBER('Individual results'!AM15),'Individual results'!AM15-'Job Profiles'!$J14,"-")</f>
        <v>-</v>
      </c>
      <c r="AN15" s="20" t="str">
        <f>IF(ISNUMBER('Individual results'!AN15),'Individual results'!AN15-'Job Profiles'!$J14,"-")</f>
        <v>-</v>
      </c>
      <c r="AO15" s="20" t="str">
        <f>IF(ISNUMBER('Individual results'!AO15),'Individual results'!AO15-'Job Profiles'!$J14,"-")</f>
        <v>-</v>
      </c>
      <c r="AP15" s="22" t="str">
        <f>IF(ISNUMBER('Individual results'!AP15),'Individual results'!AP15-'Job Profiles'!$J14,"-")</f>
        <v>-</v>
      </c>
      <c r="AQ15" s="6"/>
      <c r="AR15" s="20" t="str">
        <f>IF(ISNUMBER('Individual results'!AR15),'Individual results'!AR15-'Job Profiles'!$K14,"-")</f>
        <v>-</v>
      </c>
      <c r="AS15" s="21" t="str">
        <f>IF(ISNUMBER('Individual results'!AS15),'Individual results'!AS15-'Job Profiles'!$K14,"-")</f>
        <v>-</v>
      </c>
      <c r="AT15" s="20" t="str">
        <f>IF(ISNUMBER('Individual results'!AT15),'Individual results'!AT15-'Job Profiles'!$K14,"-")</f>
        <v>-</v>
      </c>
      <c r="AU15" s="20" t="str">
        <f>IF(ISNUMBER('Individual results'!AU15),'Individual results'!AU15-'Job Profiles'!$K14,"-")</f>
        <v>-</v>
      </c>
      <c r="AV15" s="20" t="str">
        <f>IF(ISNUMBER('Individual results'!AV15),'Individual results'!AV15-'Job Profiles'!$K14,"-")</f>
        <v>-</v>
      </c>
      <c r="AW15" s="6"/>
      <c r="AX15" s="20" t="str">
        <f>IF(ISNUMBER('Individual results'!AX15),'Individual results'!AX15-'Job Profiles'!$L14,"-")</f>
        <v>-</v>
      </c>
      <c r="AY15" s="20" t="str">
        <f>IF(ISNUMBER('Individual results'!AY15),'Individual results'!AY15-'Job Profiles'!$L14,"-")</f>
        <v>-</v>
      </c>
      <c r="AZ15" s="20" t="str">
        <f>IF(ISNUMBER('Individual results'!AZ15),'Individual results'!AZ15-'Job Profiles'!$L14,"-")</f>
        <v>-</v>
      </c>
      <c r="BA15" s="20" t="str">
        <f>IF(ISNUMBER('Individual results'!BA15),'Individual results'!BA15-'Job Profiles'!$L14,"-")</f>
        <v>-</v>
      </c>
      <c r="BB15" s="22" t="str">
        <f>IF(ISNUMBER('Individual results'!BB15),'Individual results'!BB15-'Job Profiles'!$L14,"-")</f>
        <v>-</v>
      </c>
      <c r="BC15" s="28"/>
      <c r="BD15" s="20" t="str">
        <f>IF(ISNUMBER('Individual results'!BD15),'Individual results'!BD15-'Job Profiles'!$M14,"-")</f>
        <v>-</v>
      </c>
      <c r="BE15" s="20" t="str">
        <f>IF(ISNUMBER('Individual results'!BE15),'Individual results'!BE15-'Job Profiles'!$M14,"-")</f>
        <v>-</v>
      </c>
      <c r="BF15" s="20" t="str">
        <f>IF(ISNUMBER('Individual results'!BF15),'Individual results'!BF15-'Job Profiles'!$M14,"-")</f>
        <v>-</v>
      </c>
      <c r="BG15" s="20" t="str">
        <f>IF(ISNUMBER('Individual results'!BG15),'Individual results'!BG15-'Job Profiles'!$M14,"-")</f>
        <v>-</v>
      </c>
      <c r="BH15" s="20" t="str">
        <f>IF(ISNUMBER('Individual results'!BH15),'Individual results'!BH15-'Job Profiles'!$M14,"-")</f>
        <v>-</v>
      </c>
      <c r="BI15" s="28"/>
      <c r="BJ15" s="20" t="str">
        <f>IF(ISNUMBER('Individual results'!BJ15),'Individual results'!BJ15-'Job Profiles'!$N14,"-")</f>
        <v>-</v>
      </c>
      <c r="BK15" s="20" t="str">
        <f>IF(ISNUMBER('Individual results'!BK15),'Individual results'!BK15-'Job Profiles'!$N14,"-")</f>
        <v>-</v>
      </c>
      <c r="BL15" s="20" t="str">
        <f>IF(ISNUMBER('Individual results'!BL15),'Individual results'!BL15-'Job Profiles'!$N14,"-")</f>
        <v>-</v>
      </c>
      <c r="BM15" s="20" t="str">
        <f>IF(ISNUMBER('Individual results'!BM15),'Individual results'!BM15-'Job Profiles'!$N14,"-")</f>
        <v>-</v>
      </c>
      <c r="BN15" s="20" t="str">
        <f>IF(ISNUMBER('Individual results'!BN15),'Individual results'!BN15-'Job Profiles'!$N14,"-")</f>
        <v>-</v>
      </c>
      <c r="BO15" s="9"/>
      <c r="BP15" s="3"/>
      <c r="BQ15" s="1"/>
      <c r="BR15" s="1"/>
    </row>
    <row r="16" spans="1:70" ht="15.75" customHeight="1" x14ac:dyDescent="0.35">
      <c r="A16" s="15" t="s">
        <v>19</v>
      </c>
      <c r="B16" s="19" t="str">
        <f>IF(ISNUMBER('Individual results'!B16),'Individual results'!B16-'Job Profiles'!$D15,"-")</f>
        <v>-</v>
      </c>
      <c r="C16" s="19" t="str">
        <f>IF(ISNUMBER('Individual results'!C16),'Individual results'!C16-'Job Profiles'!$D15,"-")</f>
        <v>-</v>
      </c>
      <c r="D16" s="19" t="str">
        <f>IF(ISNUMBER('Individual results'!D16),'Individual results'!D16-'Job Profiles'!$D15,"-")</f>
        <v>-</v>
      </c>
      <c r="E16" s="19" t="str">
        <f>IF(ISNUMBER('Individual results'!E16),'Individual results'!E16-'Job Profiles'!$D15,"-")</f>
        <v>-</v>
      </c>
      <c r="F16" s="19" t="str">
        <f>IF(ISNUMBER('Individual results'!F16),'Individual results'!F16-'Job Profiles'!$D15,"-")</f>
        <v>-</v>
      </c>
      <c r="G16" s="6"/>
      <c r="H16" s="20" t="str">
        <f>IF(ISNUMBER('Individual results'!H16),'Individual results'!H16-'Job Profiles'!$E15,"-")</f>
        <v>-</v>
      </c>
      <c r="I16" s="21" t="str">
        <f>IF(ISNUMBER('Individual results'!I16),'Individual results'!I16-'Job Profiles'!$E15,"-")</f>
        <v>-</v>
      </c>
      <c r="J16" s="20" t="str">
        <f>IF(ISNUMBER('Individual results'!J16),'Individual results'!J16-'Job Profiles'!$E15,"-")</f>
        <v>-</v>
      </c>
      <c r="K16" s="20" t="str">
        <f>IF(ISNUMBER('Individual results'!K16),'Individual results'!K16-'Job Profiles'!$E15,"-")</f>
        <v>-</v>
      </c>
      <c r="L16" s="22" t="str">
        <f>IF(ISNUMBER('Individual results'!L16),'Individual results'!L16-'Job Profiles'!$E15,"-")</f>
        <v>-</v>
      </c>
      <c r="M16" s="6"/>
      <c r="N16" s="20" t="str">
        <f>IF(ISNUMBER('Individual results'!N16),'Individual results'!N16-'Job Profiles'!$F15,"-")</f>
        <v>-</v>
      </c>
      <c r="O16" s="20" t="str">
        <f>IF(ISNUMBER('Individual results'!O16),'Individual results'!O16-'Job Profiles'!$F15,"-")</f>
        <v>-</v>
      </c>
      <c r="P16" s="20" t="str">
        <f>IF(ISNUMBER('Individual results'!P16),'Individual results'!P16-'Job Profiles'!$F15,"-")</f>
        <v>-</v>
      </c>
      <c r="Q16" s="20" t="str">
        <f>IF(ISNUMBER('Individual results'!Q16),'Individual results'!Q16-'Job Profiles'!$F15,"-")</f>
        <v>-</v>
      </c>
      <c r="R16" s="20" t="str">
        <f>IF(ISNUMBER('Individual results'!R16),'Individual results'!R16-'Job Profiles'!$F15,"-")</f>
        <v>-</v>
      </c>
      <c r="S16" s="6"/>
      <c r="T16" s="20" t="str">
        <f>IF(ISNUMBER('Individual results'!T16),'Individual results'!T16-'Job Profiles'!$G15,"-")</f>
        <v>-</v>
      </c>
      <c r="U16" s="30" t="str">
        <f>IF(ISNUMBER('Individual results'!U16),'Individual results'!U16-'Job Profiles'!$G15,"-")</f>
        <v>-</v>
      </c>
      <c r="V16" s="20" t="str">
        <f>IF(ISNUMBER('Individual results'!V16),'Individual results'!V16-'Job Profiles'!$G15,"-")</f>
        <v>-</v>
      </c>
      <c r="W16" s="20" t="str">
        <f>IF(ISNUMBER('Individual results'!W16),'Individual results'!W16-'Job Profiles'!$G15,"-")</f>
        <v>-</v>
      </c>
      <c r="X16" s="22" t="str">
        <f>IF(ISNUMBER('Individual results'!X16),'Individual results'!X16-'Job Profiles'!$G15,"-")</f>
        <v>-</v>
      </c>
      <c r="Y16" s="6"/>
      <c r="Z16" s="29" t="str">
        <f>IF(ISNUMBER('Individual results'!Z16),'Individual results'!Z16-'Job Profiles'!$H15,"-")</f>
        <v>-</v>
      </c>
      <c r="AA16" s="21" t="str">
        <f>IF(ISNUMBER('Individual results'!AA16),'Individual results'!AA16-'Job Profiles'!$H15,"-")</f>
        <v>-</v>
      </c>
      <c r="AB16" s="20" t="str">
        <f>IF(ISNUMBER('Individual results'!AB16),'Individual results'!AB16-'Job Profiles'!$H15,"-")</f>
        <v>-</v>
      </c>
      <c r="AC16" s="20" t="str">
        <f>IF(ISNUMBER('Individual results'!AC16),'Individual results'!AC16-'Job Profiles'!$H15,"-")</f>
        <v>-</v>
      </c>
      <c r="AD16" s="22" t="str">
        <f>IF(ISNUMBER('Individual results'!AD16),'Individual results'!AD16-'Job Profiles'!$H15,"-")</f>
        <v>-</v>
      </c>
      <c r="AE16" s="6"/>
      <c r="AF16" s="29" t="str">
        <f>IF(ISNUMBER('Individual results'!AF16),'Individual results'!AF16-'Job Profiles'!$I15,"-")</f>
        <v>-</v>
      </c>
      <c r="AG16" s="21" t="str">
        <f>IF(ISNUMBER('Individual results'!AG16),'Individual results'!AG16-'Job Profiles'!$I15,"-")</f>
        <v>-</v>
      </c>
      <c r="AH16" s="20" t="str">
        <f>IF(ISNUMBER('Individual results'!AH16),'Individual results'!AH16-'Job Profiles'!$I15,"-")</f>
        <v>-</v>
      </c>
      <c r="AI16" s="20" t="str">
        <f>IF(ISNUMBER('Individual results'!AI16),'Individual results'!AI16-'Job Profiles'!$I15,"-")</f>
        <v>-</v>
      </c>
      <c r="AJ16" s="22" t="str">
        <f>IF(ISNUMBER('Individual results'!AJ16),'Individual results'!AJ16-'Job Profiles'!$I15,"-")</f>
        <v>-</v>
      </c>
      <c r="AK16" s="6"/>
      <c r="AL16" s="20" t="str">
        <f>IF(ISNUMBER('Individual results'!AL16),'Individual results'!AL16-'Job Profiles'!$J15,"-")</f>
        <v>-</v>
      </c>
      <c r="AM16" s="20" t="str">
        <f>IF(ISNUMBER('Individual results'!AM16),'Individual results'!AM16-'Job Profiles'!$J15,"-")</f>
        <v>-</v>
      </c>
      <c r="AN16" s="20" t="str">
        <f>IF(ISNUMBER('Individual results'!AN16),'Individual results'!AN16-'Job Profiles'!$J15,"-")</f>
        <v>-</v>
      </c>
      <c r="AO16" s="20" t="str">
        <f>IF(ISNUMBER('Individual results'!AO16),'Individual results'!AO16-'Job Profiles'!$J15,"-")</f>
        <v>-</v>
      </c>
      <c r="AP16" s="22" t="str">
        <f>IF(ISNUMBER('Individual results'!AP16),'Individual results'!AP16-'Job Profiles'!$J15,"-")</f>
        <v>-</v>
      </c>
      <c r="AQ16" s="6"/>
      <c r="AR16" s="20" t="str">
        <f>IF(ISNUMBER('Individual results'!AR16),'Individual results'!AR16-'Job Profiles'!$K15,"-")</f>
        <v>-</v>
      </c>
      <c r="AS16" s="21" t="str">
        <f>IF(ISNUMBER('Individual results'!AS16),'Individual results'!AS16-'Job Profiles'!$K15,"-")</f>
        <v>-</v>
      </c>
      <c r="AT16" s="20" t="str">
        <f>IF(ISNUMBER('Individual results'!AT16),'Individual results'!AT16-'Job Profiles'!$K15,"-")</f>
        <v>-</v>
      </c>
      <c r="AU16" s="20" t="str">
        <f>IF(ISNUMBER('Individual results'!AU16),'Individual results'!AU16-'Job Profiles'!$K15,"-")</f>
        <v>-</v>
      </c>
      <c r="AV16" s="20" t="str">
        <f>IF(ISNUMBER('Individual results'!AV16),'Individual results'!AV16-'Job Profiles'!$K15,"-")</f>
        <v>-</v>
      </c>
      <c r="AW16" s="6"/>
      <c r="AX16" s="20" t="str">
        <f>IF(ISNUMBER('Individual results'!AX16),'Individual results'!AX16-'Job Profiles'!$L15,"-")</f>
        <v>-</v>
      </c>
      <c r="AY16" s="20" t="str">
        <f>IF(ISNUMBER('Individual results'!AY16),'Individual results'!AY16-'Job Profiles'!$L15,"-")</f>
        <v>-</v>
      </c>
      <c r="AZ16" s="20" t="str">
        <f>IF(ISNUMBER('Individual results'!AZ16),'Individual results'!AZ16-'Job Profiles'!$L15,"-")</f>
        <v>-</v>
      </c>
      <c r="BA16" s="20" t="str">
        <f>IF(ISNUMBER('Individual results'!BA16),'Individual results'!BA16-'Job Profiles'!$L15,"-")</f>
        <v>-</v>
      </c>
      <c r="BB16" s="22" t="str">
        <f>IF(ISNUMBER('Individual results'!BB16),'Individual results'!BB16-'Job Profiles'!$L15,"-")</f>
        <v>-</v>
      </c>
      <c r="BC16" s="28"/>
      <c r="BD16" s="20" t="str">
        <f>IF(ISNUMBER('Individual results'!BD16),'Individual results'!BD16-'Job Profiles'!$M15,"-")</f>
        <v>-</v>
      </c>
      <c r="BE16" s="20" t="str">
        <f>IF(ISNUMBER('Individual results'!BE16),'Individual results'!BE16-'Job Profiles'!$M15,"-")</f>
        <v>-</v>
      </c>
      <c r="BF16" s="20" t="str">
        <f>IF(ISNUMBER('Individual results'!BF16),'Individual results'!BF16-'Job Profiles'!$M15,"-")</f>
        <v>-</v>
      </c>
      <c r="BG16" s="20" t="str">
        <f>IF(ISNUMBER('Individual results'!BG16),'Individual results'!BG16-'Job Profiles'!$M15,"-")</f>
        <v>-</v>
      </c>
      <c r="BH16" s="20" t="str">
        <f>IF(ISNUMBER('Individual results'!BH16),'Individual results'!BH16-'Job Profiles'!$M15,"-")</f>
        <v>-</v>
      </c>
      <c r="BI16" s="28"/>
      <c r="BJ16" s="20" t="str">
        <f>IF(ISNUMBER('Individual results'!BJ16),'Individual results'!BJ16-'Job Profiles'!$N15,"-")</f>
        <v>-</v>
      </c>
      <c r="BK16" s="20" t="str">
        <f>IF(ISNUMBER('Individual results'!BK16),'Individual results'!BK16-'Job Profiles'!$N15,"-")</f>
        <v>-</v>
      </c>
      <c r="BL16" s="20" t="str">
        <f>IF(ISNUMBER('Individual results'!BL16),'Individual results'!BL16-'Job Profiles'!$N15,"-")</f>
        <v>-</v>
      </c>
      <c r="BM16" s="20" t="str">
        <f>IF(ISNUMBER('Individual results'!BM16),'Individual results'!BM16-'Job Profiles'!$N15,"-")</f>
        <v>-</v>
      </c>
      <c r="BN16" s="20" t="str">
        <f>IF(ISNUMBER('Individual results'!BN16),'Individual results'!BN16-'Job Profiles'!$N15,"-")</f>
        <v>-</v>
      </c>
      <c r="BO16" s="9"/>
      <c r="BP16" s="3"/>
      <c r="BQ16" s="1"/>
      <c r="BR16" s="1"/>
    </row>
    <row r="17" spans="1:70" ht="15.75" customHeight="1" x14ac:dyDescent="0.35">
      <c r="A17" s="15" t="s">
        <v>20</v>
      </c>
      <c r="B17" s="19" t="str">
        <f>IF(ISNUMBER('Individual results'!B17),'Individual results'!B17-'Job Profiles'!$D16,"-")</f>
        <v>-</v>
      </c>
      <c r="C17" s="19" t="str">
        <f>IF(ISNUMBER('Individual results'!C17),'Individual results'!C17-'Job Profiles'!$D16,"-")</f>
        <v>-</v>
      </c>
      <c r="D17" s="19" t="str">
        <f>IF(ISNUMBER('Individual results'!D17),'Individual results'!D17-'Job Profiles'!$D16,"-")</f>
        <v>-</v>
      </c>
      <c r="E17" s="19" t="str">
        <f>IF(ISNUMBER('Individual results'!E17),'Individual results'!E17-'Job Profiles'!$D16,"-")</f>
        <v>-</v>
      </c>
      <c r="F17" s="19" t="str">
        <f>IF(ISNUMBER('Individual results'!F17),'Individual results'!F17-'Job Profiles'!$D16,"-")</f>
        <v>-</v>
      </c>
      <c r="G17" s="6"/>
      <c r="H17" s="20" t="str">
        <f>IF(ISNUMBER('Individual results'!H17),'Individual results'!H17-'Job Profiles'!$E16,"-")</f>
        <v>-</v>
      </c>
      <c r="I17" s="21" t="str">
        <f>IF(ISNUMBER('Individual results'!I17),'Individual results'!I17-'Job Profiles'!$E16,"-")</f>
        <v>-</v>
      </c>
      <c r="J17" s="20" t="str">
        <f>IF(ISNUMBER('Individual results'!J17),'Individual results'!J17-'Job Profiles'!$E16,"-")</f>
        <v>-</v>
      </c>
      <c r="K17" s="20" t="str">
        <f>IF(ISNUMBER('Individual results'!K17),'Individual results'!K17-'Job Profiles'!$E16,"-")</f>
        <v>-</v>
      </c>
      <c r="L17" s="22" t="str">
        <f>IF(ISNUMBER('Individual results'!L17),'Individual results'!L17-'Job Profiles'!$E16,"-")</f>
        <v>-</v>
      </c>
      <c r="M17" s="6"/>
      <c r="N17" s="20" t="str">
        <f>IF(ISNUMBER('Individual results'!N17),'Individual results'!N17-'Job Profiles'!$F16,"-")</f>
        <v>-</v>
      </c>
      <c r="O17" s="20" t="str">
        <f>IF(ISNUMBER('Individual results'!O17),'Individual results'!O17-'Job Profiles'!$F16,"-")</f>
        <v>-</v>
      </c>
      <c r="P17" s="20" t="str">
        <f>IF(ISNUMBER('Individual results'!P17),'Individual results'!P17-'Job Profiles'!$F16,"-")</f>
        <v>-</v>
      </c>
      <c r="Q17" s="20" t="str">
        <f>IF(ISNUMBER('Individual results'!Q17),'Individual results'!Q17-'Job Profiles'!$F16,"-")</f>
        <v>-</v>
      </c>
      <c r="R17" s="20" t="str">
        <f>IF(ISNUMBER('Individual results'!R17),'Individual results'!R17-'Job Profiles'!$F16,"-")</f>
        <v>-</v>
      </c>
      <c r="S17" s="6"/>
      <c r="T17" s="20" t="str">
        <f>IF(ISNUMBER('Individual results'!T17),'Individual results'!T17-'Job Profiles'!$G16,"-")</f>
        <v>-</v>
      </c>
      <c r="U17" s="30" t="str">
        <f>IF(ISNUMBER('Individual results'!U17),'Individual results'!U17-'Job Profiles'!$G16,"-")</f>
        <v>-</v>
      </c>
      <c r="V17" s="20" t="str">
        <f>IF(ISNUMBER('Individual results'!V17),'Individual results'!V17-'Job Profiles'!$G16,"-")</f>
        <v>-</v>
      </c>
      <c r="W17" s="20" t="str">
        <f>IF(ISNUMBER('Individual results'!W17),'Individual results'!W17-'Job Profiles'!$G16,"-")</f>
        <v>-</v>
      </c>
      <c r="X17" s="22" t="str">
        <f>IF(ISNUMBER('Individual results'!X17),'Individual results'!X17-'Job Profiles'!$G16,"-")</f>
        <v>-</v>
      </c>
      <c r="Y17" s="6"/>
      <c r="Z17" s="29" t="str">
        <f>IF(ISNUMBER('Individual results'!Z17),'Individual results'!Z17-'Job Profiles'!$H16,"-")</f>
        <v>-</v>
      </c>
      <c r="AA17" s="21" t="str">
        <f>IF(ISNUMBER('Individual results'!AA17),'Individual results'!AA17-'Job Profiles'!$H16,"-")</f>
        <v>-</v>
      </c>
      <c r="AB17" s="20" t="str">
        <f>IF(ISNUMBER('Individual results'!AB17),'Individual results'!AB17-'Job Profiles'!$H16,"-")</f>
        <v>-</v>
      </c>
      <c r="AC17" s="20" t="str">
        <f>IF(ISNUMBER('Individual results'!AC17),'Individual results'!AC17-'Job Profiles'!$H16,"-")</f>
        <v>-</v>
      </c>
      <c r="AD17" s="22" t="str">
        <f>IF(ISNUMBER('Individual results'!AD17),'Individual results'!AD17-'Job Profiles'!$H16,"-")</f>
        <v>-</v>
      </c>
      <c r="AE17" s="6"/>
      <c r="AF17" s="29" t="str">
        <f>IF(ISNUMBER('Individual results'!AF17),'Individual results'!AF17-'Job Profiles'!$I16,"-")</f>
        <v>-</v>
      </c>
      <c r="AG17" s="21" t="str">
        <f>IF(ISNUMBER('Individual results'!AG17),'Individual results'!AG17-'Job Profiles'!$I16,"-")</f>
        <v>-</v>
      </c>
      <c r="AH17" s="20" t="str">
        <f>IF(ISNUMBER('Individual results'!AH17),'Individual results'!AH17-'Job Profiles'!$I16,"-")</f>
        <v>-</v>
      </c>
      <c r="AI17" s="20" t="str">
        <f>IF(ISNUMBER('Individual results'!AI17),'Individual results'!AI17-'Job Profiles'!$I16,"-")</f>
        <v>-</v>
      </c>
      <c r="AJ17" s="22" t="str">
        <f>IF(ISNUMBER('Individual results'!AJ17),'Individual results'!AJ17-'Job Profiles'!$I16,"-")</f>
        <v>-</v>
      </c>
      <c r="AK17" s="6"/>
      <c r="AL17" s="20" t="str">
        <f>IF(ISNUMBER('Individual results'!AL17),'Individual results'!AL17-'Job Profiles'!$J16,"-")</f>
        <v>-</v>
      </c>
      <c r="AM17" s="20" t="str">
        <f>IF(ISNUMBER('Individual results'!AM17),'Individual results'!AM17-'Job Profiles'!$J16,"-")</f>
        <v>-</v>
      </c>
      <c r="AN17" s="20" t="str">
        <f>IF(ISNUMBER('Individual results'!AN17),'Individual results'!AN17-'Job Profiles'!$J16,"-")</f>
        <v>-</v>
      </c>
      <c r="AO17" s="20" t="str">
        <f>IF(ISNUMBER('Individual results'!AO17),'Individual results'!AO17-'Job Profiles'!$J16,"-")</f>
        <v>-</v>
      </c>
      <c r="AP17" s="22" t="str">
        <f>IF(ISNUMBER('Individual results'!AP17),'Individual results'!AP17-'Job Profiles'!$J16,"-")</f>
        <v>-</v>
      </c>
      <c r="AQ17" s="6"/>
      <c r="AR17" s="20" t="str">
        <f>IF(ISNUMBER('Individual results'!AR17),'Individual results'!AR17-'Job Profiles'!$K16,"-")</f>
        <v>-</v>
      </c>
      <c r="AS17" s="21" t="str">
        <f>IF(ISNUMBER('Individual results'!AS17),'Individual results'!AS17-'Job Profiles'!$K16,"-")</f>
        <v>-</v>
      </c>
      <c r="AT17" s="20" t="str">
        <f>IF(ISNUMBER('Individual results'!AT17),'Individual results'!AT17-'Job Profiles'!$K16,"-")</f>
        <v>-</v>
      </c>
      <c r="AU17" s="20" t="str">
        <f>IF(ISNUMBER('Individual results'!AU17),'Individual results'!AU17-'Job Profiles'!$K16,"-")</f>
        <v>-</v>
      </c>
      <c r="AV17" s="20" t="str">
        <f>IF(ISNUMBER('Individual results'!AV17),'Individual results'!AV17-'Job Profiles'!$K16,"-")</f>
        <v>-</v>
      </c>
      <c r="AW17" s="6"/>
      <c r="AX17" s="20" t="str">
        <f>IF(ISNUMBER('Individual results'!AX17),'Individual results'!AX17-'Job Profiles'!$L16,"-")</f>
        <v>-</v>
      </c>
      <c r="AY17" s="20" t="str">
        <f>IF(ISNUMBER('Individual results'!AY17),'Individual results'!AY17-'Job Profiles'!$L16,"-")</f>
        <v>-</v>
      </c>
      <c r="AZ17" s="20" t="str">
        <f>IF(ISNUMBER('Individual results'!AZ17),'Individual results'!AZ17-'Job Profiles'!$L16,"-")</f>
        <v>-</v>
      </c>
      <c r="BA17" s="20" t="str">
        <f>IF(ISNUMBER('Individual results'!BA17),'Individual results'!BA17-'Job Profiles'!$L16,"-")</f>
        <v>-</v>
      </c>
      <c r="BB17" s="22" t="str">
        <f>IF(ISNUMBER('Individual results'!BB17),'Individual results'!BB17-'Job Profiles'!$L16,"-")</f>
        <v>-</v>
      </c>
      <c r="BC17" s="28"/>
      <c r="BD17" s="20" t="str">
        <f>IF(ISNUMBER('Individual results'!BD17),'Individual results'!BD17-'Job Profiles'!$M16,"-")</f>
        <v>-</v>
      </c>
      <c r="BE17" s="20" t="str">
        <f>IF(ISNUMBER('Individual results'!BE17),'Individual results'!BE17-'Job Profiles'!$M16,"-")</f>
        <v>-</v>
      </c>
      <c r="BF17" s="20" t="str">
        <f>IF(ISNUMBER('Individual results'!BF17),'Individual results'!BF17-'Job Profiles'!$M16,"-")</f>
        <v>-</v>
      </c>
      <c r="BG17" s="20" t="str">
        <f>IF(ISNUMBER('Individual results'!BG17),'Individual results'!BG17-'Job Profiles'!$M16,"-")</f>
        <v>-</v>
      </c>
      <c r="BH17" s="20" t="str">
        <f>IF(ISNUMBER('Individual results'!BH17),'Individual results'!BH17-'Job Profiles'!$M16,"-")</f>
        <v>-</v>
      </c>
      <c r="BI17" s="28"/>
      <c r="BJ17" s="20" t="str">
        <f>IF(ISNUMBER('Individual results'!BJ17),'Individual results'!BJ17-'Job Profiles'!$N16,"-")</f>
        <v>-</v>
      </c>
      <c r="BK17" s="20" t="str">
        <f>IF(ISNUMBER('Individual results'!BK17),'Individual results'!BK17-'Job Profiles'!$N16,"-")</f>
        <v>-</v>
      </c>
      <c r="BL17" s="20" t="str">
        <f>IF(ISNUMBER('Individual results'!BL17),'Individual results'!BL17-'Job Profiles'!$N16,"-")</f>
        <v>-</v>
      </c>
      <c r="BM17" s="20" t="str">
        <f>IF(ISNUMBER('Individual results'!BM17),'Individual results'!BM17-'Job Profiles'!$N16,"-")</f>
        <v>-</v>
      </c>
      <c r="BN17" s="20" t="str">
        <f>IF(ISNUMBER('Individual results'!BN17),'Individual results'!BN17-'Job Profiles'!$N16,"-")</f>
        <v>-</v>
      </c>
      <c r="BO17" s="9"/>
      <c r="BP17" s="3"/>
      <c r="BQ17" s="1"/>
      <c r="BR17" s="1"/>
    </row>
    <row r="18" spans="1:70" ht="15.75" customHeight="1" x14ac:dyDescent="0.35">
      <c r="A18" s="15" t="s">
        <v>21</v>
      </c>
      <c r="B18" s="19" t="str">
        <f>IF(ISNUMBER('Individual results'!B18),'Individual results'!B18-'Job Profiles'!$D17,"-")</f>
        <v>-</v>
      </c>
      <c r="C18" s="19" t="str">
        <f>IF(ISNUMBER('Individual results'!C18),'Individual results'!C18-'Job Profiles'!$D17,"-")</f>
        <v>-</v>
      </c>
      <c r="D18" s="19" t="str">
        <f>IF(ISNUMBER('Individual results'!D18),'Individual results'!D18-'Job Profiles'!$D17,"-")</f>
        <v>-</v>
      </c>
      <c r="E18" s="19" t="str">
        <f>IF(ISNUMBER('Individual results'!E18),'Individual results'!E18-'Job Profiles'!$D17,"-")</f>
        <v>-</v>
      </c>
      <c r="F18" s="19" t="str">
        <f>IF(ISNUMBER('Individual results'!F18),'Individual results'!F18-'Job Profiles'!$D17,"-")</f>
        <v>-</v>
      </c>
      <c r="G18" s="6"/>
      <c r="H18" s="20" t="str">
        <f>IF(ISNUMBER('Individual results'!H18),'Individual results'!H18-'Job Profiles'!$E17,"-")</f>
        <v>-</v>
      </c>
      <c r="I18" s="21" t="str">
        <f>IF(ISNUMBER('Individual results'!I18),'Individual results'!I18-'Job Profiles'!$E17,"-")</f>
        <v>-</v>
      </c>
      <c r="J18" s="20" t="str">
        <f>IF(ISNUMBER('Individual results'!J18),'Individual results'!J18-'Job Profiles'!$E17,"-")</f>
        <v>-</v>
      </c>
      <c r="K18" s="20" t="str">
        <f>IF(ISNUMBER('Individual results'!K18),'Individual results'!K18-'Job Profiles'!$E17,"-")</f>
        <v>-</v>
      </c>
      <c r="L18" s="22" t="str">
        <f>IF(ISNUMBER('Individual results'!L18),'Individual results'!L18-'Job Profiles'!$E17,"-")</f>
        <v>-</v>
      </c>
      <c r="M18" s="6"/>
      <c r="N18" s="20" t="str">
        <f>IF(ISNUMBER('Individual results'!N18),'Individual results'!N18-'Job Profiles'!$F17,"-")</f>
        <v>-</v>
      </c>
      <c r="O18" s="20" t="str">
        <f>IF(ISNUMBER('Individual results'!O18),'Individual results'!O18-'Job Profiles'!$F17,"-")</f>
        <v>-</v>
      </c>
      <c r="P18" s="20" t="str">
        <f>IF(ISNUMBER('Individual results'!P18),'Individual results'!P18-'Job Profiles'!$F17,"-")</f>
        <v>-</v>
      </c>
      <c r="Q18" s="20" t="str">
        <f>IF(ISNUMBER('Individual results'!Q18),'Individual results'!Q18-'Job Profiles'!$F17,"-")</f>
        <v>-</v>
      </c>
      <c r="R18" s="20" t="str">
        <f>IF(ISNUMBER('Individual results'!R18),'Individual results'!R18-'Job Profiles'!$F17,"-")</f>
        <v>-</v>
      </c>
      <c r="S18" s="6"/>
      <c r="T18" s="20" t="str">
        <f>IF(ISNUMBER('Individual results'!T18),'Individual results'!T18-'Job Profiles'!$G17,"-")</f>
        <v>-</v>
      </c>
      <c r="U18" s="30" t="str">
        <f>IF(ISNUMBER('Individual results'!U18),'Individual results'!U18-'Job Profiles'!$G17,"-")</f>
        <v>-</v>
      </c>
      <c r="V18" s="20" t="str">
        <f>IF(ISNUMBER('Individual results'!V18),'Individual results'!V18-'Job Profiles'!$G17,"-")</f>
        <v>-</v>
      </c>
      <c r="W18" s="20" t="str">
        <f>IF(ISNUMBER('Individual results'!W18),'Individual results'!W18-'Job Profiles'!$G17,"-")</f>
        <v>-</v>
      </c>
      <c r="X18" s="22" t="str">
        <f>IF(ISNUMBER('Individual results'!X18),'Individual results'!X18-'Job Profiles'!$G17,"-")</f>
        <v>-</v>
      </c>
      <c r="Y18" s="6"/>
      <c r="Z18" s="29" t="str">
        <f>IF(ISNUMBER('Individual results'!Z18),'Individual results'!Z18-'Job Profiles'!$H17,"-")</f>
        <v>-</v>
      </c>
      <c r="AA18" s="21" t="str">
        <f>IF(ISNUMBER('Individual results'!AA18),'Individual results'!AA18-'Job Profiles'!$H17,"-")</f>
        <v>-</v>
      </c>
      <c r="AB18" s="20" t="str">
        <f>IF(ISNUMBER('Individual results'!AB18),'Individual results'!AB18-'Job Profiles'!$H17,"-")</f>
        <v>-</v>
      </c>
      <c r="AC18" s="20" t="str">
        <f>IF(ISNUMBER('Individual results'!AC18),'Individual results'!AC18-'Job Profiles'!$H17,"-")</f>
        <v>-</v>
      </c>
      <c r="AD18" s="22" t="str">
        <f>IF(ISNUMBER('Individual results'!AD18),'Individual results'!AD18-'Job Profiles'!$H17,"-")</f>
        <v>-</v>
      </c>
      <c r="AE18" s="6"/>
      <c r="AF18" s="29" t="str">
        <f>IF(ISNUMBER('Individual results'!AF18),'Individual results'!AF18-'Job Profiles'!$I17,"-")</f>
        <v>-</v>
      </c>
      <c r="AG18" s="21" t="str">
        <f>IF(ISNUMBER('Individual results'!AG18),'Individual results'!AG18-'Job Profiles'!$I17,"-")</f>
        <v>-</v>
      </c>
      <c r="AH18" s="20" t="str">
        <f>IF(ISNUMBER('Individual results'!AH18),'Individual results'!AH18-'Job Profiles'!$I17,"-")</f>
        <v>-</v>
      </c>
      <c r="AI18" s="20" t="str">
        <f>IF(ISNUMBER('Individual results'!AI18),'Individual results'!AI18-'Job Profiles'!$I17,"-")</f>
        <v>-</v>
      </c>
      <c r="AJ18" s="22" t="str">
        <f>IF(ISNUMBER('Individual results'!AJ18),'Individual results'!AJ18-'Job Profiles'!$I17,"-")</f>
        <v>-</v>
      </c>
      <c r="AK18" s="6"/>
      <c r="AL18" s="20" t="str">
        <f>IF(ISNUMBER('Individual results'!AL18),'Individual results'!AL18-'Job Profiles'!$J17,"-")</f>
        <v>-</v>
      </c>
      <c r="AM18" s="20" t="str">
        <f>IF(ISNUMBER('Individual results'!AM18),'Individual results'!AM18-'Job Profiles'!$J17,"-")</f>
        <v>-</v>
      </c>
      <c r="AN18" s="20" t="str">
        <f>IF(ISNUMBER('Individual results'!AN18),'Individual results'!AN18-'Job Profiles'!$J17,"-")</f>
        <v>-</v>
      </c>
      <c r="AO18" s="20" t="str">
        <f>IF(ISNUMBER('Individual results'!AO18),'Individual results'!AO18-'Job Profiles'!$J17,"-")</f>
        <v>-</v>
      </c>
      <c r="AP18" s="22" t="str">
        <f>IF(ISNUMBER('Individual results'!AP18),'Individual results'!AP18-'Job Profiles'!$J17,"-")</f>
        <v>-</v>
      </c>
      <c r="AQ18" s="6"/>
      <c r="AR18" s="20" t="str">
        <f>IF(ISNUMBER('Individual results'!AR18),'Individual results'!AR18-'Job Profiles'!$K17,"-")</f>
        <v>-</v>
      </c>
      <c r="AS18" s="20" t="str">
        <f>IF(ISNUMBER('Individual results'!AS18),'Individual results'!AS18-'Job Profiles'!$K17,"-")</f>
        <v>-</v>
      </c>
      <c r="AT18" s="20" t="str">
        <f>IF(ISNUMBER('Individual results'!AT18),'Individual results'!AT18-'Job Profiles'!$K17,"-")</f>
        <v>-</v>
      </c>
      <c r="AU18" s="20" t="str">
        <f>IF(ISNUMBER('Individual results'!AU18),'Individual results'!AU18-'Job Profiles'!$K17,"-")</f>
        <v>-</v>
      </c>
      <c r="AV18" s="20" t="str">
        <f>IF(ISNUMBER('Individual results'!AV18),'Individual results'!AV18-'Job Profiles'!$K17,"-")</f>
        <v>-</v>
      </c>
      <c r="AW18" s="6"/>
      <c r="AX18" s="20" t="str">
        <f>IF(ISNUMBER('Individual results'!AX18),'Individual results'!AX18-'Job Profiles'!$L17,"-")</f>
        <v>-</v>
      </c>
      <c r="AY18" s="20" t="str">
        <f>IF(ISNUMBER('Individual results'!AY18),'Individual results'!AY18-'Job Profiles'!$L17,"-")</f>
        <v>-</v>
      </c>
      <c r="AZ18" s="20" t="str">
        <f>IF(ISNUMBER('Individual results'!AZ18),'Individual results'!AZ18-'Job Profiles'!$L17,"-")</f>
        <v>-</v>
      </c>
      <c r="BA18" s="20" t="str">
        <f>IF(ISNUMBER('Individual results'!BA18),'Individual results'!BA18-'Job Profiles'!$L17,"-")</f>
        <v>-</v>
      </c>
      <c r="BB18" s="22" t="str">
        <f>IF(ISNUMBER('Individual results'!BB18),'Individual results'!BB18-'Job Profiles'!$L17,"-")</f>
        <v>-</v>
      </c>
      <c r="BC18" s="28"/>
      <c r="BD18" s="20" t="str">
        <f>IF(ISNUMBER('Individual results'!BD18),'Individual results'!BD18-'Job Profiles'!$M17,"-")</f>
        <v>-</v>
      </c>
      <c r="BE18" s="20" t="str">
        <f>IF(ISNUMBER('Individual results'!BE18),'Individual results'!BE18-'Job Profiles'!$M17,"-")</f>
        <v>-</v>
      </c>
      <c r="BF18" s="20" t="str">
        <f>IF(ISNUMBER('Individual results'!BF18),'Individual results'!BF18-'Job Profiles'!$M17,"-")</f>
        <v>-</v>
      </c>
      <c r="BG18" s="20" t="str">
        <f>IF(ISNUMBER('Individual results'!BG18),'Individual results'!BG18-'Job Profiles'!$M17,"-")</f>
        <v>-</v>
      </c>
      <c r="BH18" s="20" t="str">
        <f>IF(ISNUMBER('Individual results'!BH18),'Individual results'!BH18-'Job Profiles'!$M17,"-")</f>
        <v>-</v>
      </c>
      <c r="BI18" s="28"/>
      <c r="BJ18" s="20" t="str">
        <f>IF(ISNUMBER('Individual results'!BJ18),'Individual results'!BJ18-'Job Profiles'!$N17,"-")</f>
        <v>-</v>
      </c>
      <c r="BK18" s="20" t="str">
        <f>IF(ISNUMBER('Individual results'!BK18),'Individual results'!BK18-'Job Profiles'!$N17,"-")</f>
        <v>-</v>
      </c>
      <c r="BL18" s="20" t="str">
        <f>IF(ISNUMBER('Individual results'!BL18),'Individual results'!BL18-'Job Profiles'!$N17,"-")</f>
        <v>-</v>
      </c>
      <c r="BM18" s="20" t="str">
        <f>IF(ISNUMBER('Individual results'!BM18),'Individual results'!BM18-'Job Profiles'!$N17,"-")</f>
        <v>-</v>
      </c>
      <c r="BN18" s="20" t="str">
        <f>IF(ISNUMBER('Individual results'!BN18),'Individual results'!BN18-'Job Profiles'!$N17,"-")</f>
        <v>-</v>
      </c>
      <c r="BO18" s="9"/>
      <c r="BP18" s="3"/>
      <c r="BQ18" s="1"/>
      <c r="BR18" s="1"/>
    </row>
    <row r="19" spans="1:70" ht="15.75" customHeight="1" x14ac:dyDescent="0.35">
      <c r="A19" s="15" t="s">
        <v>24</v>
      </c>
      <c r="B19" s="19" t="str">
        <f>IF(ISNUMBER('Individual results'!B19),'Individual results'!B19-'Job Profiles'!$D18,"-")</f>
        <v>-</v>
      </c>
      <c r="C19" s="19" t="str">
        <f>IF(ISNUMBER('Individual results'!C19),'Individual results'!C19-'Job Profiles'!$D18,"-")</f>
        <v>-</v>
      </c>
      <c r="D19" s="19" t="str">
        <f>IF(ISNUMBER('Individual results'!D19),'Individual results'!D19-'Job Profiles'!$D18,"-")</f>
        <v>-</v>
      </c>
      <c r="E19" s="19" t="str">
        <f>IF(ISNUMBER('Individual results'!E19),'Individual results'!E19-'Job Profiles'!$D18,"-")</f>
        <v>-</v>
      </c>
      <c r="F19" s="19" t="str">
        <f>IF(ISNUMBER('Individual results'!F19),'Individual results'!F19-'Job Profiles'!$D18,"-")</f>
        <v>-</v>
      </c>
      <c r="G19" s="6"/>
      <c r="H19" s="20" t="str">
        <f>IF(ISNUMBER('Individual results'!H19),'Individual results'!H19-'Job Profiles'!$E18,"-")</f>
        <v>-</v>
      </c>
      <c r="I19" s="21" t="str">
        <f>IF(ISNUMBER('Individual results'!I19),'Individual results'!I19-'Job Profiles'!$E18,"-")</f>
        <v>-</v>
      </c>
      <c r="J19" s="20" t="str">
        <f>IF(ISNUMBER('Individual results'!J19),'Individual results'!J19-'Job Profiles'!$E18,"-")</f>
        <v>-</v>
      </c>
      <c r="K19" s="20" t="str">
        <f>IF(ISNUMBER('Individual results'!K19),'Individual results'!K19-'Job Profiles'!$E18,"-")</f>
        <v>-</v>
      </c>
      <c r="L19" s="22" t="str">
        <f>IF(ISNUMBER('Individual results'!L19),'Individual results'!L19-'Job Profiles'!$E18,"-")</f>
        <v>-</v>
      </c>
      <c r="M19" s="6"/>
      <c r="N19" s="20" t="str">
        <f>IF(ISNUMBER('Individual results'!N19),'Individual results'!N19-'Job Profiles'!$F18,"-")</f>
        <v>-</v>
      </c>
      <c r="O19" s="20" t="str">
        <f>IF(ISNUMBER('Individual results'!O19),'Individual results'!O19-'Job Profiles'!$F18,"-")</f>
        <v>-</v>
      </c>
      <c r="P19" s="20" t="str">
        <f>IF(ISNUMBER('Individual results'!P19),'Individual results'!P19-'Job Profiles'!$F18,"-")</f>
        <v>-</v>
      </c>
      <c r="Q19" s="20" t="str">
        <f>IF(ISNUMBER('Individual results'!Q19),'Individual results'!Q19-'Job Profiles'!$F18,"-")</f>
        <v>-</v>
      </c>
      <c r="R19" s="20" t="str">
        <f>IF(ISNUMBER('Individual results'!R19),'Individual results'!R19-'Job Profiles'!$F18,"-")</f>
        <v>-</v>
      </c>
      <c r="S19" s="6"/>
      <c r="T19" s="20" t="str">
        <f>IF(ISNUMBER('Individual results'!T19),'Individual results'!T19-'Job Profiles'!$G18,"-")</f>
        <v>-</v>
      </c>
      <c r="U19" s="30" t="str">
        <f>IF(ISNUMBER('Individual results'!U19),'Individual results'!U19-'Job Profiles'!$G18,"-")</f>
        <v>-</v>
      </c>
      <c r="V19" s="20" t="str">
        <f>IF(ISNUMBER('Individual results'!V19),'Individual results'!V19-'Job Profiles'!$G18,"-")</f>
        <v>-</v>
      </c>
      <c r="W19" s="20" t="str">
        <f>IF(ISNUMBER('Individual results'!W19),'Individual results'!W19-'Job Profiles'!$G18,"-")</f>
        <v>-</v>
      </c>
      <c r="X19" s="22" t="str">
        <f>IF(ISNUMBER('Individual results'!X19),'Individual results'!X19-'Job Profiles'!$G18,"-")</f>
        <v>-</v>
      </c>
      <c r="Y19" s="6"/>
      <c r="Z19" s="29" t="str">
        <f>IF(ISNUMBER('Individual results'!Z19),'Individual results'!Z19-'Job Profiles'!$H18,"-")</f>
        <v>-</v>
      </c>
      <c r="AA19" s="21" t="str">
        <f>IF(ISNUMBER('Individual results'!AA19),'Individual results'!AA19-'Job Profiles'!$H18,"-")</f>
        <v>-</v>
      </c>
      <c r="AB19" s="20" t="str">
        <f>IF(ISNUMBER('Individual results'!AB19),'Individual results'!AB19-'Job Profiles'!$H18,"-")</f>
        <v>-</v>
      </c>
      <c r="AC19" s="20" t="str">
        <f>IF(ISNUMBER('Individual results'!AC19),'Individual results'!AC19-'Job Profiles'!$H18,"-")</f>
        <v>-</v>
      </c>
      <c r="AD19" s="22" t="str">
        <f>IF(ISNUMBER('Individual results'!AD19),'Individual results'!AD19-'Job Profiles'!$H18,"-")</f>
        <v>-</v>
      </c>
      <c r="AE19" s="6"/>
      <c r="AF19" s="29" t="str">
        <f>IF(ISNUMBER('Individual results'!AF19),'Individual results'!AF19-'Job Profiles'!$I18,"-")</f>
        <v>-</v>
      </c>
      <c r="AG19" s="21" t="str">
        <f>IF(ISNUMBER('Individual results'!AG19),'Individual results'!AG19-'Job Profiles'!$I18,"-")</f>
        <v>-</v>
      </c>
      <c r="AH19" s="20" t="str">
        <f>IF(ISNUMBER('Individual results'!AH19),'Individual results'!AH19-'Job Profiles'!$I18,"-")</f>
        <v>-</v>
      </c>
      <c r="AI19" s="20" t="str">
        <f>IF(ISNUMBER('Individual results'!AI19),'Individual results'!AI19-'Job Profiles'!$I18,"-")</f>
        <v>-</v>
      </c>
      <c r="AJ19" s="22" t="str">
        <f>IF(ISNUMBER('Individual results'!AJ19),'Individual results'!AJ19-'Job Profiles'!$I18,"-")</f>
        <v>-</v>
      </c>
      <c r="AK19" s="6"/>
      <c r="AL19" s="20" t="str">
        <f>IF(ISNUMBER('Individual results'!AL19),'Individual results'!AL19-'Job Profiles'!$J18,"-")</f>
        <v>-</v>
      </c>
      <c r="AM19" s="20" t="str">
        <f>IF(ISNUMBER('Individual results'!AM19),'Individual results'!AM19-'Job Profiles'!$J18,"-")</f>
        <v>-</v>
      </c>
      <c r="AN19" s="20" t="str">
        <f>IF(ISNUMBER('Individual results'!AN19),'Individual results'!AN19-'Job Profiles'!$J18,"-")</f>
        <v>-</v>
      </c>
      <c r="AO19" s="20" t="str">
        <f>IF(ISNUMBER('Individual results'!AO19),'Individual results'!AO19-'Job Profiles'!$J18,"-")</f>
        <v>-</v>
      </c>
      <c r="AP19" s="22" t="str">
        <f>IF(ISNUMBER('Individual results'!AP19),'Individual results'!AP19-'Job Profiles'!$J18,"-")</f>
        <v>-</v>
      </c>
      <c r="AQ19" s="6"/>
      <c r="AR19" s="20" t="str">
        <f>IF(ISNUMBER('Individual results'!AR19),'Individual results'!AR19-'Job Profiles'!$K18,"-")</f>
        <v>-</v>
      </c>
      <c r="AS19" s="20" t="str">
        <f>IF(ISNUMBER('Individual results'!AS19),'Individual results'!AS19-'Job Profiles'!$K18,"-")</f>
        <v>-</v>
      </c>
      <c r="AT19" s="20" t="str">
        <f>IF(ISNUMBER('Individual results'!AT19),'Individual results'!AT19-'Job Profiles'!$K18,"-")</f>
        <v>-</v>
      </c>
      <c r="AU19" s="20" t="str">
        <f>IF(ISNUMBER('Individual results'!AU19),'Individual results'!AU19-'Job Profiles'!$K18,"-")</f>
        <v>-</v>
      </c>
      <c r="AV19" s="20" t="str">
        <f>IF(ISNUMBER('Individual results'!AV19),'Individual results'!AV19-'Job Profiles'!$K18,"-")</f>
        <v>-</v>
      </c>
      <c r="AW19" s="6"/>
      <c r="AX19" s="20" t="str">
        <f>IF(ISNUMBER('Individual results'!AX19),'Individual results'!AX19-'Job Profiles'!$L18,"-")</f>
        <v>-</v>
      </c>
      <c r="AY19" s="20" t="str">
        <f>IF(ISNUMBER('Individual results'!AY19),'Individual results'!AY19-'Job Profiles'!$L18,"-")</f>
        <v>-</v>
      </c>
      <c r="AZ19" s="20" t="str">
        <f>IF(ISNUMBER('Individual results'!AZ19),'Individual results'!AZ19-'Job Profiles'!$L18,"-")</f>
        <v>-</v>
      </c>
      <c r="BA19" s="20" t="str">
        <f>IF(ISNUMBER('Individual results'!BA19),'Individual results'!BA19-'Job Profiles'!$L18,"-")</f>
        <v>-</v>
      </c>
      <c r="BB19" s="22" t="str">
        <f>IF(ISNUMBER('Individual results'!BB19),'Individual results'!BB19-'Job Profiles'!$L18,"-")</f>
        <v>-</v>
      </c>
      <c r="BC19" s="28"/>
      <c r="BD19" s="20" t="str">
        <f>IF(ISNUMBER('Individual results'!BD19),'Individual results'!BD19-'Job Profiles'!$M18,"-")</f>
        <v>-</v>
      </c>
      <c r="BE19" s="20" t="str">
        <f>IF(ISNUMBER('Individual results'!BE19),'Individual results'!BE19-'Job Profiles'!$M18,"-")</f>
        <v>-</v>
      </c>
      <c r="BF19" s="20" t="str">
        <f>IF(ISNUMBER('Individual results'!BF19),'Individual results'!BF19-'Job Profiles'!$M18,"-")</f>
        <v>-</v>
      </c>
      <c r="BG19" s="20" t="str">
        <f>IF(ISNUMBER('Individual results'!BG19),'Individual results'!BG19-'Job Profiles'!$M18,"-")</f>
        <v>-</v>
      </c>
      <c r="BH19" s="20" t="str">
        <f>IF(ISNUMBER('Individual results'!BH19),'Individual results'!BH19-'Job Profiles'!$M18,"-")</f>
        <v>-</v>
      </c>
      <c r="BI19" s="28"/>
      <c r="BJ19" s="20" t="str">
        <f>IF(ISNUMBER('Individual results'!BJ19),'Individual results'!BJ19-'Job Profiles'!$N18,"-")</f>
        <v>-</v>
      </c>
      <c r="BK19" s="20" t="str">
        <f>IF(ISNUMBER('Individual results'!BK19),'Individual results'!BK19-'Job Profiles'!$N18,"-")</f>
        <v>-</v>
      </c>
      <c r="BL19" s="20" t="str">
        <f>IF(ISNUMBER('Individual results'!BL19),'Individual results'!BL19-'Job Profiles'!$N18,"-")</f>
        <v>-</v>
      </c>
      <c r="BM19" s="20" t="str">
        <f>IF(ISNUMBER('Individual results'!BM19),'Individual results'!BM19-'Job Profiles'!$N18,"-")</f>
        <v>-</v>
      </c>
      <c r="BN19" s="20" t="str">
        <f>IF(ISNUMBER('Individual results'!BN19),'Individual results'!BN19-'Job Profiles'!$N18,"-")</f>
        <v>-</v>
      </c>
      <c r="BO19" s="9"/>
      <c r="BP19" s="3"/>
      <c r="BQ19" s="1"/>
      <c r="BR19" s="1"/>
    </row>
    <row r="20" spans="1:70" ht="15.75" customHeight="1" x14ac:dyDescent="0.35">
      <c r="A20" s="15" t="s">
        <v>27</v>
      </c>
      <c r="B20" s="19" t="str">
        <f>IF(ISNUMBER('Individual results'!B20),'Individual results'!B20-'Job Profiles'!$D19,"-")</f>
        <v>-</v>
      </c>
      <c r="C20" s="19" t="str">
        <f>IF(ISNUMBER('Individual results'!C20),'Individual results'!C20-'Job Profiles'!$D19,"-")</f>
        <v>-</v>
      </c>
      <c r="D20" s="19" t="str">
        <f>IF(ISNUMBER('Individual results'!D20),'Individual results'!D20-'Job Profiles'!$D19,"-")</f>
        <v>-</v>
      </c>
      <c r="E20" s="19" t="str">
        <f>IF(ISNUMBER('Individual results'!E20),'Individual results'!E20-'Job Profiles'!$D19,"-")</f>
        <v>-</v>
      </c>
      <c r="F20" s="19" t="str">
        <f>IF(ISNUMBER('Individual results'!F20),'Individual results'!F20-'Job Profiles'!$D19,"-")</f>
        <v>-</v>
      </c>
      <c r="G20" s="6"/>
      <c r="H20" s="20" t="str">
        <f>IF(ISNUMBER('Individual results'!H20),'Individual results'!H20-'Job Profiles'!$E19,"-")</f>
        <v>-</v>
      </c>
      <c r="I20" s="21" t="str">
        <f>IF(ISNUMBER('Individual results'!I20),'Individual results'!I20-'Job Profiles'!$E19,"-")</f>
        <v>-</v>
      </c>
      <c r="J20" s="20" t="str">
        <f>IF(ISNUMBER('Individual results'!J20),'Individual results'!J20-'Job Profiles'!$E19,"-")</f>
        <v>-</v>
      </c>
      <c r="K20" s="20" t="str">
        <f>IF(ISNUMBER('Individual results'!K20),'Individual results'!K20-'Job Profiles'!$E19,"-")</f>
        <v>-</v>
      </c>
      <c r="L20" s="22" t="str">
        <f>IF(ISNUMBER('Individual results'!L20),'Individual results'!L20-'Job Profiles'!$E19,"-")</f>
        <v>-</v>
      </c>
      <c r="M20" s="6"/>
      <c r="N20" s="20" t="str">
        <f>IF(ISNUMBER('Individual results'!N20),'Individual results'!N20-'Job Profiles'!$F19,"-")</f>
        <v>-</v>
      </c>
      <c r="O20" s="20" t="str">
        <f>IF(ISNUMBER('Individual results'!O20),'Individual results'!O20-'Job Profiles'!$F19,"-")</f>
        <v>-</v>
      </c>
      <c r="P20" s="20" t="str">
        <f>IF(ISNUMBER('Individual results'!P20),'Individual results'!P20-'Job Profiles'!$F19,"-")</f>
        <v>-</v>
      </c>
      <c r="Q20" s="20" t="str">
        <f>IF(ISNUMBER('Individual results'!Q20),'Individual results'!Q20-'Job Profiles'!$F19,"-")</f>
        <v>-</v>
      </c>
      <c r="R20" s="20" t="str">
        <f>IF(ISNUMBER('Individual results'!R20),'Individual results'!R20-'Job Profiles'!$F19,"-")</f>
        <v>-</v>
      </c>
      <c r="S20" s="6"/>
      <c r="T20" s="20" t="str">
        <f>IF(ISNUMBER('Individual results'!T20),'Individual results'!T20-'Job Profiles'!$G19,"-")</f>
        <v>-</v>
      </c>
      <c r="U20" s="30" t="str">
        <f>IF(ISNUMBER('Individual results'!U20),'Individual results'!U20-'Job Profiles'!$G19,"-")</f>
        <v>-</v>
      </c>
      <c r="V20" s="20" t="str">
        <f>IF(ISNUMBER('Individual results'!V20),'Individual results'!V20-'Job Profiles'!$G19,"-")</f>
        <v>-</v>
      </c>
      <c r="W20" s="20" t="str">
        <f>IF(ISNUMBER('Individual results'!W20),'Individual results'!W20-'Job Profiles'!$G19,"-")</f>
        <v>-</v>
      </c>
      <c r="X20" s="22" t="str">
        <f>IF(ISNUMBER('Individual results'!X20),'Individual results'!X20-'Job Profiles'!$G19,"-")</f>
        <v>-</v>
      </c>
      <c r="Y20" s="6"/>
      <c r="Z20" s="29" t="str">
        <f>IF(ISNUMBER('Individual results'!Z20),'Individual results'!Z20-'Job Profiles'!$H19,"-")</f>
        <v>-</v>
      </c>
      <c r="AA20" s="21" t="str">
        <f>IF(ISNUMBER('Individual results'!AA20),'Individual results'!AA20-'Job Profiles'!$H19,"-")</f>
        <v>-</v>
      </c>
      <c r="AB20" s="20" t="str">
        <f>IF(ISNUMBER('Individual results'!AB20),'Individual results'!AB20-'Job Profiles'!$H19,"-")</f>
        <v>-</v>
      </c>
      <c r="AC20" s="20" t="str">
        <f>IF(ISNUMBER('Individual results'!AC20),'Individual results'!AC20-'Job Profiles'!$H19,"-")</f>
        <v>-</v>
      </c>
      <c r="AD20" s="22" t="str">
        <f>IF(ISNUMBER('Individual results'!AD20),'Individual results'!AD20-'Job Profiles'!$H19,"-")</f>
        <v>-</v>
      </c>
      <c r="AE20" s="6"/>
      <c r="AF20" s="29" t="str">
        <f>IF(ISNUMBER('Individual results'!AF20),'Individual results'!AF20-'Job Profiles'!$I19,"-")</f>
        <v>-</v>
      </c>
      <c r="AG20" s="21" t="str">
        <f>IF(ISNUMBER('Individual results'!AG20),'Individual results'!AG20-'Job Profiles'!$I19,"-")</f>
        <v>-</v>
      </c>
      <c r="AH20" s="20" t="str">
        <f>IF(ISNUMBER('Individual results'!AH20),'Individual results'!AH20-'Job Profiles'!$I19,"-")</f>
        <v>-</v>
      </c>
      <c r="AI20" s="20" t="str">
        <f>IF(ISNUMBER('Individual results'!AI20),'Individual results'!AI20-'Job Profiles'!$I19,"-")</f>
        <v>-</v>
      </c>
      <c r="AJ20" s="22" t="str">
        <f>IF(ISNUMBER('Individual results'!AJ20),'Individual results'!AJ20-'Job Profiles'!$I19,"-")</f>
        <v>-</v>
      </c>
      <c r="AK20" s="6"/>
      <c r="AL20" s="20" t="str">
        <f>IF(ISNUMBER('Individual results'!AL20),'Individual results'!AL20-'Job Profiles'!$J19,"-")</f>
        <v>-</v>
      </c>
      <c r="AM20" s="20" t="str">
        <f>IF(ISNUMBER('Individual results'!AM20),'Individual results'!AM20-'Job Profiles'!$J19,"-")</f>
        <v>-</v>
      </c>
      <c r="AN20" s="20" t="str">
        <f>IF(ISNUMBER('Individual results'!AN20),'Individual results'!AN20-'Job Profiles'!$J19,"-")</f>
        <v>-</v>
      </c>
      <c r="AO20" s="20" t="str">
        <f>IF(ISNUMBER('Individual results'!AO20),'Individual results'!AO20-'Job Profiles'!$J19,"-")</f>
        <v>-</v>
      </c>
      <c r="AP20" s="20" t="str">
        <f>IF(ISNUMBER('Individual results'!AP20),'Individual results'!AP20-'Job Profiles'!$J19,"-")</f>
        <v>-</v>
      </c>
      <c r="AQ20" s="6"/>
      <c r="AR20" s="20" t="str">
        <f>IF(ISNUMBER('Individual results'!AR20),'Individual results'!AR20-'Job Profiles'!$K19,"-")</f>
        <v>-</v>
      </c>
      <c r="AS20" s="20" t="str">
        <f>IF(ISNUMBER('Individual results'!AS20),'Individual results'!AS20-'Job Profiles'!$K19,"-")</f>
        <v>-</v>
      </c>
      <c r="AT20" s="20" t="str">
        <f>IF(ISNUMBER('Individual results'!AT20),'Individual results'!AT20-'Job Profiles'!$K19,"-")</f>
        <v>-</v>
      </c>
      <c r="AU20" s="20" t="str">
        <f>IF(ISNUMBER('Individual results'!AU20),'Individual results'!AU20-'Job Profiles'!$K19,"-")</f>
        <v>-</v>
      </c>
      <c r="AV20" s="20" t="str">
        <f>IF(ISNUMBER('Individual results'!AV20),'Individual results'!AV20-'Job Profiles'!$K19,"-")</f>
        <v>-</v>
      </c>
      <c r="AW20" s="6"/>
      <c r="AX20" s="20" t="str">
        <f>IF(ISNUMBER('Individual results'!AX20),'Individual results'!AX20-'Job Profiles'!$L19,"-")</f>
        <v>-</v>
      </c>
      <c r="AY20" s="20" t="str">
        <f>IF(ISNUMBER('Individual results'!AY20),'Individual results'!AY20-'Job Profiles'!$L19,"-")</f>
        <v>-</v>
      </c>
      <c r="AZ20" s="20" t="str">
        <f>IF(ISNUMBER('Individual results'!AZ20),'Individual results'!AZ20-'Job Profiles'!$L19,"-")</f>
        <v>-</v>
      </c>
      <c r="BA20" s="20" t="str">
        <f>IF(ISNUMBER('Individual results'!BA20),'Individual results'!BA20-'Job Profiles'!$L19,"-")</f>
        <v>-</v>
      </c>
      <c r="BB20" s="22" t="str">
        <f>IF(ISNUMBER('Individual results'!BB20),'Individual results'!BB20-'Job Profiles'!$L19,"-")</f>
        <v>-</v>
      </c>
      <c r="BC20" s="28"/>
      <c r="BD20" s="20" t="str">
        <f>IF(ISNUMBER('Individual results'!BD20),'Individual results'!BD20-'Job Profiles'!$M19,"-")</f>
        <v>-</v>
      </c>
      <c r="BE20" s="20" t="str">
        <f>IF(ISNUMBER('Individual results'!BE20),'Individual results'!BE20-'Job Profiles'!$M19,"-")</f>
        <v>-</v>
      </c>
      <c r="BF20" s="20" t="str">
        <f>IF(ISNUMBER('Individual results'!BF20),'Individual results'!BF20-'Job Profiles'!$M19,"-")</f>
        <v>-</v>
      </c>
      <c r="BG20" s="20" t="str">
        <f>IF(ISNUMBER('Individual results'!BG20),'Individual results'!BG20-'Job Profiles'!$M19,"-")</f>
        <v>-</v>
      </c>
      <c r="BH20" s="20" t="str">
        <f>IF(ISNUMBER('Individual results'!BH20),'Individual results'!BH20-'Job Profiles'!$M19,"-")</f>
        <v>-</v>
      </c>
      <c r="BI20" s="28"/>
      <c r="BJ20" s="20" t="str">
        <f>IF(ISNUMBER('Individual results'!BJ20),'Individual results'!BJ20-'Job Profiles'!$N19,"-")</f>
        <v>-</v>
      </c>
      <c r="BK20" s="20" t="str">
        <f>IF(ISNUMBER('Individual results'!BK20),'Individual results'!BK20-'Job Profiles'!$N19,"-")</f>
        <v>-</v>
      </c>
      <c r="BL20" s="20" t="str">
        <f>IF(ISNUMBER('Individual results'!BL20),'Individual results'!BL20-'Job Profiles'!$N19,"-")</f>
        <v>-</v>
      </c>
      <c r="BM20" s="20" t="str">
        <f>IF(ISNUMBER('Individual results'!BM20),'Individual results'!BM20-'Job Profiles'!$N19,"-")</f>
        <v>-</v>
      </c>
      <c r="BN20" s="20" t="str">
        <f>IF(ISNUMBER('Individual results'!BN20),'Individual results'!BN20-'Job Profiles'!$N19,"-")</f>
        <v>-</v>
      </c>
      <c r="BO20" s="9"/>
      <c r="BP20" s="3"/>
      <c r="BQ20" s="1"/>
      <c r="BR20" s="1"/>
    </row>
    <row r="21" spans="1:70" ht="15.75" customHeight="1" x14ac:dyDescent="0.35">
      <c r="A21" s="15" t="s">
        <v>29</v>
      </c>
      <c r="B21" s="19" t="str">
        <f>IF(ISNUMBER('Individual results'!B21),'Individual results'!B21-'Job Profiles'!$D20,"-")</f>
        <v>-</v>
      </c>
      <c r="C21" s="19" t="str">
        <f>IF(ISNUMBER('Individual results'!C21),'Individual results'!C21-'Job Profiles'!$D20,"-")</f>
        <v>-</v>
      </c>
      <c r="D21" s="19" t="str">
        <f>IF(ISNUMBER('Individual results'!D21),'Individual results'!D21-'Job Profiles'!$D20,"-")</f>
        <v>-</v>
      </c>
      <c r="E21" s="19" t="str">
        <f>IF(ISNUMBER('Individual results'!E21),'Individual results'!E21-'Job Profiles'!$D20,"-")</f>
        <v>-</v>
      </c>
      <c r="F21" s="21" t="str">
        <f>IF(ISNUMBER('Individual results'!F21),'Individual results'!F21-'Job Profiles'!$D20,"-")</f>
        <v>-</v>
      </c>
      <c r="G21" s="6"/>
      <c r="H21" s="20" t="str">
        <f>IF(ISNUMBER('Individual results'!H21),'Individual results'!H21-'Job Profiles'!$E20,"-")</f>
        <v>-</v>
      </c>
      <c r="I21" s="21" t="str">
        <f>IF(ISNUMBER('Individual results'!I21),'Individual results'!I21-'Job Profiles'!$E20,"-")</f>
        <v>-</v>
      </c>
      <c r="J21" s="20" t="str">
        <f>IF(ISNUMBER('Individual results'!J21),'Individual results'!J21-'Job Profiles'!$E20,"-")</f>
        <v>-</v>
      </c>
      <c r="K21" s="20" t="str">
        <f>IF(ISNUMBER('Individual results'!K21),'Individual results'!K21-'Job Profiles'!$E20,"-")</f>
        <v>-</v>
      </c>
      <c r="L21" s="22" t="str">
        <f>IF(ISNUMBER('Individual results'!L21),'Individual results'!L21-'Job Profiles'!$E20,"-")</f>
        <v>-</v>
      </c>
      <c r="M21" s="6"/>
      <c r="N21" s="20" t="str">
        <f>IF(ISNUMBER('Individual results'!N21),'Individual results'!N21-'Job Profiles'!$F20,"-")</f>
        <v>-</v>
      </c>
      <c r="O21" s="20" t="str">
        <f>IF(ISNUMBER('Individual results'!O21),'Individual results'!O21-'Job Profiles'!$F20,"-")</f>
        <v>-</v>
      </c>
      <c r="P21" s="20" t="str">
        <f>IF(ISNUMBER('Individual results'!P21),'Individual results'!P21-'Job Profiles'!$F20,"-")</f>
        <v>-</v>
      </c>
      <c r="Q21" s="20" t="str">
        <f>IF(ISNUMBER('Individual results'!Q21),'Individual results'!Q21-'Job Profiles'!$F20,"-")</f>
        <v>-</v>
      </c>
      <c r="R21" s="20" t="str">
        <f>IF(ISNUMBER('Individual results'!R21),'Individual results'!R21-'Job Profiles'!$F20,"-")</f>
        <v>-</v>
      </c>
      <c r="S21" s="6"/>
      <c r="T21" s="20" t="str">
        <f>IF(ISNUMBER('Individual results'!T21),'Individual results'!T21-'Job Profiles'!$G20,"-")</f>
        <v>-</v>
      </c>
      <c r="U21" s="30" t="str">
        <f>IF(ISNUMBER('Individual results'!U21),'Individual results'!U21-'Job Profiles'!$G20,"-")</f>
        <v>-</v>
      </c>
      <c r="V21" s="20" t="str">
        <f>IF(ISNUMBER('Individual results'!V21),'Individual results'!V21-'Job Profiles'!$G20,"-")</f>
        <v>-</v>
      </c>
      <c r="W21" s="20" t="str">
        <f>IF(ISNUMBER('Individual results'!W21),'Individual results'!W21-'Job Profiles'!$G20,"-")</f>
        <v>-</v>
      </c>
      <c r="X21" s="22" t="str">
        <f>IF(ISNUMBER('Individual results'!X21),'Individual results'!X21-'Job Profiles'!$G20,"-")</f>
        <v>-</v>
      </c>
      <c r="Y21" s="6"/>
      <c r="Z21" s="29" t="str">
        <f>IF(ISNUMBER('Individual results'!Z21),'Individual results'!Z21-'Job Profiles'!$H20,"-")</f>
        <v>-</v>
      </c>
      <c r="AA21" s="21" t="str">
        <f>IF(ISNUMBER('Individual results'!AA21),'Individual results'!AA21-'Job Profiles'!$H20,"-")</f>
        <v>-</v>
      </c>
      <c r="AB21" s="20" t="str">
        <f>IF(ISNUMBER('Individual results'!AB21),'Individual results'!AB21-'Job Profiles'!$H20,"-")</f>
        <v>-</v>
      </c>
      <c r="AC21" s="20" t="str">
        <f>IF(ISNUMBER('Individual results'!AC21),'Individual results'!AC21-'Job Profiles'!$H20,"-")</f>
        <v>-</v>
      </c>
      <c r="AD21" s="22" t="str">
        <f>IF(ISNUMBER('Individual results'!AD21),'Individual results'!AD21-'Job Profiles'!$H20,"-")</f>
        <v>-</v>
      </c>
      <c r="AE21" s="6"/>
      <c r="AF21" s="29" t="str">
        <f>IF(ISNUMBER('Individual results'!AF21),'Individual results'!AF21-'Job Profiles'!$I20,"-")</f>
        <v>-</v>
      </c>
      <c r="AG21" s="21" t="str">
        <f>IF(ISNUMBER('Individual results'!AG21),'Individual results'!AG21-'Job Profiles'!$I20,"-")</f>
        <v>-</v>
      </c>
      <c r="AH21" s="20" t="str">
        <f>IF(ISNUMBER('Individual results'!AH21),'Individual results'!AH21-'Job Profiles'!$I20,"-")</f>
        <v>-</v>
      </c>
      <c r="AI21" s="20" t="str">
        <f>IF(ISNUMBER('Individual results'!AI21),'Individual results'!AI21-'Job Profiles'!$I20,"-")</f>
        <v>-</v>
      </c>
      <c r="AJ21" s="22" t="str">
        <f>IF(ISNUMBER('Individual results'!AJ21),'Individual results'!AJ21-'Job Profiles'!$I20,"-")</f>
        <v>-</v>
      </c>
      <c r="AK21" s="6"/>
      <c r="AL21" s="20" t="str">
        <f>IF(ISNUMBER('Individual results'!AL21),'Individual results'!AL21-'Job Profiles'!$J20,"-")</f>
        <v>-</v>
      </c>
      <c r="AM21" s="20" t="str">
        <f>IF(ISNUMBER('Individual results'!AM21),'Individual results'!AM21-'Job Profiles'!$J20,"-")</f>
        <v>-</v>
      </c>
      <c r="AN21" s="20" t="str">
        <f>IF(ISNUMBER('Individual results'!AN21),'Individual results'!AN21-'Job Profiles'!$J20,"-")</f>
        <v>-</v>
      </c>
      <c r="AO21" s="20" t="str">
        <f>IF(ISNUMBER('Individual results'!AO21),'Individual results'!AO21-'Job Profiles'!$J20,"-")</f>
        <v>-</v>
      </c>
      <c r="AP21" s="22" t="str">
        <f>IF(ISNUMBER('Individual results'!AP21),'Individual results'!AP21-'Job Profiles'!$J20,"-")</f>
        <v>-</v>
      </c>
      <c r="AQ21" s="6"/>
      <c r="AR21" s="20" t="str">
        <f>IF(ISNUMBER('Individual results'!AR21),'Individual results'!AR21-'Job Profiles'!$K20,"-")</f>
        <v>-</v>
      </c>
      <c r="AS21" s="21" t="str">
        <f>IF(ISNUMBER('Individual results'!AS21),'Individual results'!AS21-'Job Profiles'!$K20,"-")</f>
        <v>-</v>
      </c>
      <c r="AT21" s="20" t="str">
        <f>IF(ISNUMBER('Individual results'!AT21),'Individual results'!AT21-'Job Profiles'!$K20,"-")</f>
        <v>-</v>
      </c>
      <c r="AU21" s="20" t="str">
        <f>IF(ISNUMBER('Individual results'!AU21),'Individual results'!AU21-'Job Profiles'!$K20,"-")</f>
        <v>-</v>
      </c>
      <c r="AV21" s="20" t="str">
        <f>IF(ISNUMBER('Individual results'!AV21),'Individual results'!AV21-'Job Profiles'!$K20,"-")</f>
        <v>-</v>
      </c>
      <c r="AW21" s="6"/>
      <c r="AX21" s="20" t="str">
        <f>IF(ISNUMBER('Individual results'!AX21),'Individual results'!AX21-'Job Profiles'!$L20,"-")</f>
        <v>-</v>
      </c>
      <c r="AY21" s="20" t="str">
        <f>IF(ISNUMBER('Individual results'!AY21),'Individual results'!AY21-'Job Profiles'!$L20,"-")</f>
        <v>-</v>
      </c>
      <c r="AZ21" s="20" t="str">
        <f>IF(ISNUMBER('Individual results'!AZ21),'Individual results'!AZ21-'Job Profiles'!$L20,"-")</f>
        <v>-</v>
      </c>
      <c r="BA21" s="20" t="str">
        <f>IF(ISNUMBER('Individual results'!BA21),'Individual results'!BA21-'Job Profiles'!$L20,"-")</f>
        <v>-</v>
      </c>
      <c r="BB21" s="22" t="str">
        <f>IF(ISNUMBER('Individual results'!BB21),'Individual results'!BB21-'Job Profiles'!$L20,"-")</f>
        <v>-</v>
      </c>
      <c r="BC21" s="28"/>
      <c r="BD21" s="20" t="str">
        <f>IF(ISNUMBER('Individual results'!BD21),'Individual results'!BD21-'Job Profiles'!$M20,"-")</f>
        <v>-</v>
      </c>
      <c r="BE21" s="20" t="str">
        <f>IF(ISNUMBER('Individual results'!BE21),'Individual results'!BE21-'Job Profiles'!$M20,"-")</f>
        <v>-</v>
      </c>
      <c r="BF21" s="20" t="str">
        <f>IF(ISNUMBER('Individual results'!BF21),'Individual results'!BF21-'Job Profiles'!$M20,"-")</f>
        <v>-</v>
      </c>
      <c r="BG21" s="20" t="str">
        <f>IF(ISNUMBER('Individual results'!BG21),'Individual results'!BG21-'Job Profiles'!$M20,"-")</f>
        <v>-</v>
      </c>
      <c r="BH21" s="20" t="str">
        <f>IF(ISNUMBER('Individual results'!BH21),'Individual results'!BH21-'Job Profiles'!$M20,"-")</f>
        <v>-</v>
      </c>
      <c r="BI21" s="28"/>
      <c r="BJ21" s="20" t="str">
        <f>IF(ISNUMBER('Individual results'!BJ21),'Individual results'!BJ21-'Job Profiles'!$N20,"-")</f>
        <v>-</v>
      </c>
      <c r="BK21" s="20" t="str">
        <f>IF(ISNUMBER('Individual results'!BK21),'Individual results'!BK21-'Job Profiles'!$N20,"-")</f>
        <v>-</v>
      </c>
      <c r="BL21" s="20" t="str">
        <f>IF(ISNUMBER('Individual results'!BL21),'Individual results'!BL21-'Job Profiles'!$N20,"-")</f>
        <v>-</v>
      </c>
      <c r="BM21" s="20" t="str">
        <f>IF(ISNUMBER('Individual results'!BM21),'Individual results'!BM21-'Job Profiles'!$N20,"-")</f>
        <v>-</v>
      </c>
      <c r="BN21" s="20" t="str">
        <f>IF(ISNUMBER('Individual results'!BN21),'Individual results'!BN21-'Job Profiles'!$N20,"-")</f>
        <v>-</v>
      </c>
      <c r="BO21" s="9"/>
      <c r="BP21" s="3"/>
      <c r="BQ21" s="1"/>
      <c r="BR21" s="1"/>
    </row>
    <row r="22" spans="1:70" ht="15.75" customHeight="1" x14ac:dyDescent="0.35">
      <c r="A22" s="15" t="s">
        <v>31</v>
      </c>
      <c r="B22" s="19" t="str">
        <f>IF(ISNUMBER('Individual results'!B22),'Individual results'!B22-'Job Profiles'!$D21,"-")</f>
        <v>-</v>
      </c>
      <c r="C22" s="19" t="str">
        <f>IF(ISNUMBER('Individual results'!C22),'Individual results'!C22-'Job Profiles'!$D21,"-")</f>
        <v>-</v>
      </c>
      <c r="D22" s="19" t="str">
        <f>IF(ISNUMBER('Individual results'!D22),'Individual results'!D22-'Job Profiles'!$D21,"-")</f>
        <v>-</v>
      </c>
      <c r="E22" s="19" t="str">
        <f>IF(ISNUMBER('Individual results'!E22),'Individual results'!E22-'Job Profiles'!$D21,"-")</f>
        <v>-</v>
      </c>
      <c r="F22" s="19" t="str">
        <f>IF(ISNUMBER('Individual results'!F22),'Individual results'!F22-'Job Profiles'!$D21,"-")</f>
        <v>-</v>
      </c>
      <c r="G22" s="6"/>
      <c r="H22" s="20" t="str">
        <f>IF(ISNUMBER('Individual results'!H22),'Individual results'!H22-'Job Profiles'!$E21,"-")</f>
        <v>-</v>
      </c>
      <c r="I22" s="21" t="str">
        <f>IF(ISNUMBER('Individual results'!I22),'Individual results'!I22-'Job Profiles'!$E21,"-")</f>
        <v>-</v>
      </c>
      <c r="J22" s="20" t="str">
        <f>IF(ISNUMBER('Individual results'!J22),'Individual results'!J22-'Job Profiles'!$E21,"-")</f>
        <v>-</v>
      </c>
      <c r="K22" s="20" t="str">
        <f>IF(ISNUMBER('Individual results'!K22),'Individual results'!K22-'Job Profiles'!$E21,"-")</f>
        <v>-</v>
      </c>
      <c r="L22" s="22" t="str">
        <f>IF(ISNUMBER('Individual results'!L22),'Individual results'!L22-'Job Profiles'!$E21,"-")</f>
        <v>-</v>
      </c>
      <c r="M22" s="6"/>
      <c r="N22" s="20" t="str">
        <f>IF(ISNUMBER('Individual results'!N22),'Individual results'!N22-'Job Profiles'!$F21,"-")</f>
        <v>-</v>
      </c>
      <c r="O22" s="20" t="str">
        <f>IF(ISNUMBER('Individual results'!O22),'Individual results'!O22-'Job Profiles'!$F21,"-")</f>
        <v>-</v>
      </c>
      <c r="P22" s="20" t="str">
        <f>IF(ISNUMBER('Individual results'!P22),'Individual results'!P22-'Job Profiles'!$F21,"-")</f>
        <v>-</v>
      </c>
      <c r="Q22" s="20" t="str">
        <f>IF(ISNUMBER('Individual results'!Q22),'Individual results'!Q22-'Job Profiles'!$F21,"-")</f>
        <v>-</v>
      </c>
      <c r="R22" s="20" t="str">
        <f>IF(ISNUMBER('Individual results'!R22),'Individual results'!R22-'Job Profiles'!$F21,"-")</f>
        <v>-</v>
      </c>
      <c r="S22" s="6"/>
      <c r="T22" s="20" t="str">
        <f>IF(ISNUMBER('Individual results'!T22),'Individual results'!T22-'Job Profiles'!$G21,"-")</f>
        <v>-</v>
      </c>
      <c r="U22" s="30" t="str">
        <f>IF(ISNUMBER('Individual results'!U22),'Individual results'!U22-'Job Profiles'!$G21,"-")</f>
        <v>-</v>
      </c>
      <c r="V22" s="20" t="str">
        <f>IF(ISNUMBER('Individual results'!V22),'Individual results'!V22-'Job Profiles'!$G21,"-")</f>
        <v>-</v>
      </c>
      <c r="W22" s="20" t="str">
        <f>IF(ISNUMBER('Individual results'!W22),'Individual results'!W22-'Job Profiles'!$G21,"-")</f>
        <v>-</v>
      </c>
      <c r="X22" s="22" t="str">
        <f>IF(ISNUMBER('Individual results'!X22),'Individual results'!X22-'Job Profiles'!$G21,"-")</f>
        <v>-</v>
      </c>
      <c r="Y22" s="6"/>
      <c r="Z22" s="29" t="str">
        <f>IF(ISNUMBER('Individual results'!Z22),'Individual results'!Z22-'Job Profiles'!$H21,"-")</f>
        <v>-</v>
      </c>
      <c r="AA22" s="21" t="str">
        <f>IF(ISNUMBER('Individual results'!AA22),'Individual results'!AA22-'Job Profiles'!$H21,"-")</f>
        <v>-</v>
      </c>
      <c r="AB22" s="20" t="str">
        <f>IF(ISNUMBER('Individual results'!AB22),'Individual results'!AB22-'Job Profiles'!$H21,"-")</f>
        <v>-</v>
      </c>
      <c r="AC22" s="20" t="str">
        <f>IF(ISNUMBER('Individual results'!AC22),'Individual results'!AC22-'Job Profiles'!$H21,"-")</f>
        <v>-</v>
      </c>
      <c r="AD22" s="22" t="str">
        <f>IF(ISNUMBER('Individual results'!AD22),'Individual results'!AD22-'Job Profiles'!$H21,"-")</f>
        <v>-</v>
      </c>
      <c r="AE22" s="6"/>
      <c r="AF22" s="29" t="str">
        <f>IF(ISNUMBER('Individual results'!AF22),'Individual results'!AF22-'Job Profiles'!$I21,"-")</f>
        <v>-</v>
      </c>
      <c r="AG22" s="21" t="str">
        <f>IF(ISNUMBER('Individual results'!AG22),'Individual results'!AG22-'Job Profiles'!$I21,"-")</f>
        <v>-</v>
      </c>
      <c r="AH22" s="20" t="str">
        <f>IF(ISNUMBER('Individual results'!AH22),'Individual results'!AH22-'Job Profiles'!$I21,"-")</f>
        <v>-</v>
      </c>
      <c r="AI22" s="20" t="str">
        <f>IF(ISNUMBER('Individual results'!AI22),'Individual results'!AI22-'Job Profiles'!$I21,"-")</f>
        <v>-</v>
      </c>
      <c r="AJ22" s="22" t="str">
        <f>IF(ISNUMBER('Individual results'!AJ22),'Individual results'!AJ22-'Job Profiles'!$I21,"-")</f>
        <v>-</v>
      </c>
      <c r="AK22" s="6"/>
      <c r="AL22" s="20" t="str">
        <f>IF(ISNUMBER('Individual results'!AL22),'Individual results'!AL22-'Job Profiles'!$J21,"-")</f>
        <v>-</v>
      </c>
      <c r="AM22" s="20" t="str">
        <f>IF(ISNUMBER('Individual results'!AM22),'Individual results'!AM22-'Job Profiles'!$J21,"-")</f>
        <v>-</v>
      </c>
      <c r="AN22" s="20" t="str">
        <f>IF(ISNUMBER('Individual results'!AN22),'Individual results'!AN22-'Job Profiles'!$J21,"-")</f>
        <v>-</v>
      </c>
      <c r="AO22" s="20" t="str">
        <f>IF(ISNUMBER('Individual results'!AO22),'Individual results'!AO22-'Job Profiles'!$J21,"-")</f>
        <v>-</v>
      </c>
      <c r="AP22" s="20" t="str">
        <f>IF(ISNUMBER('Individual results'!AP22),'Individual results'!AP22-'Job Profiles'!$J21,"-")</f>
        <v>-</v>
      </c>
      <c r="AQ22" s="6"/>
      <c r="AR22" s="20" t="str">
        <f>IF(ISNUMBER('Individual results'!AR22),'Individual results'!AR22-'Job Profiles'!$K21,"-")</f>
        <v>-</v>
      </c>
      <c r="AS22" s="21" t="str">
        <f>IF(ISNUMBER('Individual results'!AS22),'Individual results'!AS22-'Job Profiles'!$K21,"-")</f>
        <v>-</v>
      </c>
      <c r="AT22" s="20" t="str">
        <f>IF(ISNUMBER('Individual results'!AT22),'Individual results'!AT22-'Job Profiles'!$K21,"-")</f>
        <v>-</v>
      </c>
      <c r="AU22" s="20" t="str">
        <f>IF(ISNUMBER('Individual results'!AU22),'Individual results'!AU22-'Job Profiles'!$K21,"-")</f>
        <v>-</v>
      </c>
      <c r="AV22" s="20" t="str">
        <f>IF(ISNUMBER('Individual results'!AV22),'Individual results'!AV22-'Job Profiles'!$K21,"-")</f>
        <v>-</v>
      </c>
      <c r="AW22" s="6"/>
      <c r="AX22" s="20" t="str">
        <f>IF(ISNUMBER('Individual results'!AX22),'Individual results'!AX22-'Job Profiles'!$L21,"-")</f>
        <v>-</v>
      </c>
      <c r="AY22" s="20" t="str">
        <f>IF(ISNUMBER('Individual results'!AY22),'Individual results'!AY22-'Job Profiles'!$L21,"-")</f>
        <v>-</v>
      </c>
      <c r="AZ22" s="20" t="str">
        <f>IF(ISNUMBER('Individual results'!AZ22),'Individual results'!AZ22-'Job Profiles'!$L21,"-")</f>
        <v>-</v>
      </c>
      <c r="BA22" s="20" t="str">
        <f>IF(ISNUMBER('Individual results'!BA22),'Individual results'!BA22-'Job Profiles'!$L21,"-")</f>
        <v>-</v>
      </c>
      <c r="BB22" s="22" t="str">
        <f>IF(ISNUMBER('Individual results'!BB22),'Individual results'!BB22-'Job Profiles'!$L21,"-")</f>
        <v>-</v>
      </c>
      <c r="BC22" s="28"/>
      <c r="BD22" s="20" t="str">
        <f>IF(ISNUMBER('Individual results'!BD22),'Individual results'!BD22-'Job Profiles'!$M21,"-")</f>
        <v>-</v>
      </c>
      <c r="BE22" s="20" t="str">
        <f>IF(ISNUMBER('Individual results'!BE22),'Individual results'!BE22-'Job Profiles'!$M21,"-")</f>
        <v>-</v>
      </c>
      <c r="BF22" s="20" t="str">
        <f>IF(ISNUMBER('Individual results'!BF22),'Individual results'!BF22-'Job Profiles'!$M21,"-")</f>
        <v>-</v>
      </c>
      <c r="BG22" s="20" t="str">
        <f>IF(ISNUMBER('Individual results'!BG22),'Individual results'!BG22-'Job Profiles'!$M21,"-")</f>
        <v>-</v>
      </c>
      <c r="BH22" s="20" t="str">
        <f>IF(ISNUMBER('Individual results'!BH22),'Individual results'!BH22-'Job Profiles'!$M21,"-")</f>
        <v>-</v>
      </c>
      <c r="BI22" s="28"/>
      <c r="BJ22" s="20" t="str">
        <f>IF(ISNUMBER('Individual results'!BJ22),'Individual results'!BJ22-'Job Profiles'!$N21,"-")</f>
        <v>-</v>
      </c>
      <c r="BK22" s="20" t="str">
        <f>IF(ISNUMBER('Individual results'!BK22),'Individual results'!BK22-'Job Profiles'!$N21,"-")</f>
        <v>-</v>
      </c>
      <c r="BL22" s="20" t="str">
        <f>IF(ISNUMBER('Individual results'!BL22),'Individual results'!BL22-'Job Profiles'!$N21,"-")</f>
        <v>-</v>
      </c>
      <c r="BM22" s="20" t="str">
        <f>IF(ISNUMBER('Individual results'!BM22),'Individual results'!BM22-'Job Profiles'!$N21,"-")</f>
        <v>-</v>
      </c>
      <c r="BN22" s="20" t="str">
        <f>IF(ISNUMBER('Individual results'!BN22),'Individual results'!BN22-'Job Profiles'!$N21,"-")</f>
        <v>-</v>
      </c>
      <c r="BO22" s="9"/>
      <c r="BP22" s="3"/>
      <c r="BQ22" s="1"/>
      <c r="BR22" s="1"/>
    </row>
    <row r="23" spans="1:70" ht="15.75" customHeight="1" x14ac:dyDescent="0.35">
      <c r="A23" s="15" t="s">
        <v>33</v>
      </c>
      <c r="B23" s="19" t="str">
        <f>IF(ISNUMBER('Individual results'!B23),'Individual results'!B23-'Job Profiles'!$D22,"-")</f>
        <v>-</v>
      </c>
      <c r="C23" s="19" t="str">
        <f>IF(ISNUMBER('Individual results'!C23),'Individual results'!C23-'Job Profiles'!$D22,"-")</f>
        <v>-</v>
      </c>
      <c r="D23" s="19" t="str">
        <f>IF(ISNUMBER('Individual results'!D23),'Individual results'!D23-'Job Profiles'!$D22,"-")</f>
        <v>-</v>
      </c>
      <c r="E23" s="19" t="str">
        <f>IF(ISNUMBER('Individual results'!E23),'Individual results'!E23-'Job Profiles'!$D22,"-")</f>
        <v>-</v>
      </c>
      <c r="F23" s="19" t="str">
        <f>IF(ISNUMBER('Individual results'!F23),'Individual results'!F23-'Job Profiles'!$D22,"-")</f>
        <v>-</v>
      </c>
      <c r="G23" s="6"/>
      <c r="H23" s="20" t="str">
        <f>IF(ISNUMBER('Individual results'!H23),'Individual results'!H23-'Job Profiles'!$E22,"-")</f>
        <v>-</v>
      </c>
      <c r="I23" s="21" t="str">
        <f>IF(ISNUMBER('Individual results'!I23),'Individual results'!I23-'Job Profiles'!$E22,"-")</f>
        <v>-</v>
      </c>
      <c r="J23" s="20" t="str">
        <f>IF(ISNUMBER('Individual results'!J23),'Individual results'!J23-'Job Profiles'!$E22,"-")</f>
        <v>-</v>
      </c>
      <c r="K23" s="20" t="str">
        <f>IF(ISNUMBER('Individual results'!K23),'Individual results'!K23-'Job Profiles'!$E22,"-")</f>
        <v>-</v>
      </c>
      <c r="L23" s="22" t="str">
        <f>IF(ISNUMBER('Individual results'!L23),'Individual results'!L23-'Job Profiles'!$E22,"-")</f>
        <v>-</v>
      </c>
      <c r="M23" s="6"/>
      <c r="N23" s="20" t="str">
        <f>IF(ISNUMBER('Individual results'!N23),'Individual results'!N23-'Job Profiles'!$F22,"-")</f>
        <v>-</v>
      </c>
      <c r="O23" s="20" t="str">
        <f>IF(ISNUMBER('Individual results'!O23),'Individual results'!O23-'Job Profiles'!$F22,"-")</f>
        <v>-</v>
      </c>
      <c r="P23" s="20" t="str">
        <f>IF(ISNUMBER('Individual results'!P23),'Individual results'!P23-'Job Profiles'!$F22,"-")</f>
        <v>-</v>
      </c>
      <c r="Q23" s="20" t="str">
        <f>IF(ISNUMBER('Individual results'!Q23),'Individual results'!Q23-'Job Profiles'!$F22,"-")</f>
        <v>-</v>
      </c>
      <c r="R23" s="20" t="str">
        <f>IF(ISNUMBER('Individual results'!R23),'Individual results'!R23-'Job Profiles'!$F22,"-")</f>
        <v>-</v>
      </c>
      <c r="S23" s="6"/>
      <c r="T23" s="20" t="str">
        <f>IF(ISNUMBER('Individual results'!T23),'Individual results'!T23-'Job Profiles'!$G22,"-")</f>
        <v>-</v>
      </c>
      <c r="U23" s="30" t="str">
        <f>IF(ISNUMBER('Individual results'!U23),'Individual results'!U23-'Job Profiles'!$G22,"-")</f>
        <v>-</v>
      </c>
      <c r="V23" s="20" t="str">
        <f>IF(ISNUMBER('Individual results'!V23),'Individual results'!V23-'Job Profiles'!$G22,"-")</f>
        <v>-</v>
      </c>
      <c r="W23" s="20" t="str">
        <f>IF(ISNUMBER('Individual results'!W23),'Individual results'!W23-'Job Profiles'!$G22,"-")</f>
        <v>-</v>
      </c>
      <c r="X23" s="22" t="str">
        <f>IF(ISNUMBER('Individual results'!X23),'Individual results'!X23-'Job Profiles'!$G22,"-")</f>
        <v>-</v>
      </c>
      <c r="Y23" s="6"/>
      <c r="Z23" s="29" t="str">
        <f>IF(ISNUMBER('Individual results'!Z23),'Individual results'!Z23-'Job Profiles'!$H22,"-")</f>
        <v>-</v>
      </c>
      <c r="AA23" s="21" t="str">
        <f>IF(ISNUMBER('Individual results'!AA23),'Individual results'!AA23-'Job Profiles'!$H22,"-")</f>
        <v>-</v>
      </c>
      <c r="AB23" s="20" t="str">
        <f>IF(ISNUMBER('Individual results'!AB23),'Individual results'!AB23-'Job Profiles'!$H22,"-")</f>
        <v>-</v>
      </c>
      <c r="AC23" s="20" t="str">
        <f>IF(ISNUMBER('Individual results'!AC23),'Individual results'!AC23-'Job Profiles'!$H22,"-")</f>
        <v>-</v>
      </c>
      <c r="AD23" s="22" t="str">
        <f>IF(ISNUMBER('Individual results'!AD23),'Individual results'!AD23-'Job Profiles'!$H22,"-")</f>
        <v>-</v>
      </c>
      <c r="AE23" s="6"/>
      <c r="AF23" s="29" t="str">
        <f>IF(ISNUMBER('Individual results'!AF23),'Individual results'!AF23-'Job Profiles'!$I22,"-")</f>
        <v>-</v>
      </c>
      <c r="AG23" s="21" t="str">
        <f>IF(ISNUMBER('Individual results'!AG23),'Individual results'!AG23-'Job Profiles'!$I22,"-")</f>
        <v>-</v>
      </c>
      <c r="AH23" s="20" t="str">
        <f>IF(ISNUMBER('Individual results'!AH23),'Individual results'!AH23-'Job Profiles'!$I22,"-")</f>
        <v>-</v>
      </c>
      <c r="AI23" s="20" t="str">
        <f>IF(ISNUMBER('Individual results'!AI23),'Individual results'!AI23-'Job Profiles'!$I22,"-")</f>
        <v>-</v>
      </c>
      <c r="AJ23" s="22" t="str">
        <f>IF(ISNUMBER('Individual results'!AJ23),'Individual results'!AJ23-'Job Profiles'!$I22,"-")</f>
        <v>-</v>
      </c>
      <c r="AK23" s="6"/>
      <c r="AL23" s="20" t="str">
        <f>IF(ISNUMBER('Individual results'!AL23),'Individual results'!AL23-'Job Profiles'!$J22,"-")</f>
        <v>-</v>
      </c>
      <c r="AM23" s="20" t="str">
        <f>IF(ISNUMBER('Individual results'!AM23),'Individual results'!AM23-'Job Profiles'!$J22,"-")</f>
        <v>-</v>
      </c>
      <c r="AN23" s="20" t="str">
        <f>IF(ISNUMBER('Individual results'!AN23),'Individual results'!AN23-'Job Profiles'!$J22,"-")</f>
        <v>-</v>
      </c>
      <c r="AO23" s="20" t="str">
        <f>IF(ISNUMBER('Individual results'!AO23),'Individual results'!AO23-'Job Profiles'!$J22,"-")</f>
        <v>-</v>
      </c>
      <c r="AP23" s="20" t="str">
        <f>IF(ISNUMBER('Individual results'!AP23),'Individual results'!AP23-'Job Profiles'!$J22,"-")</f>
        <v>-</v>
      </c>
      <c r="AQ23" s="6"/>
      <c r="AR23" s="20" t="str">
        <f>IF(ISNUMBER('Individual results'!AR23),'Individual results'!AR23-'Job Profiles'!$K22,"-")</f>
        <v>-</v>
      </c>
      <c r="AS23" s="20" t="str">
        <f>IF(ISNUMBER('Individual results'!AS23),'Individual results'!AS23-'Job Profiles'!$K22,"-")</f>
        <v>-</v>
      </c>
      <c r="AT23" s="20" t="str">
        <f>IF(ISNUMBER('Individual results'!AT23),'Individual results'!AT23-'Job Profiles'!$K22,"-")</f>
        <v>-</v>
      </c>
      <c r="AU23" s="20" t="str">
        <f>IF(ISNUMBER('Individual results'!AU23),'Individual results'!AU23-'Job Profiles'!$K22,"-")</f>
        <v>-</v>
      </c>
      <c r="AV23" s="20" t="str">
        <f>IF(ISNUMBER('Individual results'!AV23),'Individual results'!AV23-'Job Profiles'!$K22,"-")</f>
        <v>-</v>
      </c>
      <c r="AW23" s="6"/>
      <c r="AX23" s="20" t="str">
        <f>IF(ISNUMBER('Individual results'!AX23),'Individual results'!AX23-'Job Profiles'!$L22,"-")</f>
        <v>-</v>
      </c>
      <c r="AY23" s="20" t="str">
        <f>IF(ISNUMBER('Individual results'!AY23),'Individual results'!AY23-'Job Profiles'!$L22,"-")</f>
        <v>-</v>
      </c>
      <c r="AZ23" s="20" t="str">
        <f>IF(ISNUMBER('Individual results'!AZ23),'Individual results'!AZ23-'Job Profiles'!$L22,"-")</f>
        <v>-</v>
      </c>
      <c r="BA23" s="20" t="str">
        <f>IF(ISNUMBER('Individual results'!BA23),'Individual results'!BA23-'Job Profiles'!$L22,"-")</f>
        <v>-</v>
      </c>
      <c r="BB23" s="22" t="str">
        <f>IF(ISNUMBER('Individual results'!BB23),'Individual results'!BB23-'Job Profiles'!$L22,"-")</f>
        <v>-</v>
      </c>
      <c r="BC23" s="28"/>
      <c r="BD23" s="20" t="str">
        <f>IF(ISNUMBER('Individual results'!BD23),'Individual results'!BD23-'Job Profiles'!$M22,"-")</f>
        <v>-</v>
      </c>
      <c r="BE23" s="20" t="str">
        <f>IF(ISNUMBER('Individual results'!BE23),'Individual results'!BE23-'Job Profiles'!$M22,"-")</f>
        <v>-</v>
      </c>
      <c r="BF23" s="20" t="str">
        <f>IF(ISNUMBER('Individual results'!BF23),'Individual results'!BF23-'Job Profiles'!$M22,"-")</f>
        <v>-</v>
      </c>
      <c r="BG23" s="20" t="str">
        <f>IF(ISNUMBER('Individual results'!BG23),'Individual results'!BG23-'Job Profiles'!$M22,"-")</f>
        <v>-</v>
      </c>
      <c r="BH23" s="20" t="str">
        <f>IF(ISNUMBER('Individual results'!BH23),'Individual results'!BH23-'Job Profiles'!$M22,"-")</f>
        <v>-</v>
      </c>
      <c r="BI23" s="28"/>
      <c r="BJ23" s="20" t="str">
        <f>IF(ISNUMBER('Individual results'!BJ23),'Individual results'!BJ23-'Job Profiles'!$N22,"-")</f>
        <v>-</v>
      </c>
      <c r="BK23" s="20" t="str">
        <f>IF(ISNUMBER('Individual results'!BK23),'Individual results'!BK23-'Job Profiles'!$N22,"-")</f>
        <v>-</v>
      </c>
      <c r="BL23" s="20" t="str">
        <f>IF(ISNUMBER('Individual results'!BL23),'Individual results'!BL23-'Job Profiles'!$N22,"-")</f>
        <v>-</v>
      </c>
      <c r="BM23" s="20" t="str">
        <f>IF(ISNUMBER('Individual results'!BM23),'Individual results'!BM23-'Job Profiles'!$N22,"-")</f>
        <v>-</v>
      </c>
      <c r="BN23" s="20" t="str">
        <f>IF(ISNUMBER('Individual results'!BN23),'Individual results'!BN23-'Job Profiles'!$N22,"-")</f>
        <v>-</v>
      </c>
      <c r="BO23" s="9"/>
      <c r="BP23" s="3"/>
      <c r="BQ23" s="1"/>
      <c r="BR23" s="1"/>
    </row>
    <row r="24" spans="1:70" ht="15.75" customHeight="1" x14ac:dyDescent="0.35">
      <c r="A24" s="15" t="s">
        <v>36</v>
      </c>
      <c r="B24" s="19" t="str">
        <f>IF(ISNUMBER('Individual results'!B24),'Individual results'!B24-'Job Profiles'!$D23,"-")</f>
        <v>-</v>
      </c>
      <c r="C24" s="19" t="str">
        <f>IF(ISNUMBER('Individual results'!C24),'Individual results'!C24-'Job Profiles'!$D23,"-")</f>
        <v>-</v>
      </c>
      <c r="D24" s="19" t="str">
        <f>IF(ISNUMBER('Individual results'!D24),'Individual results'!D24-'Job Profiles'!$D23,"-")</f>
        <v>-</v>
      </c>
      <c r="E24" s="19" t="str">
        <f>IF(ISNUMBER('Individual results'!E24),'Individual results'!E24-'Job Profiles'!$D23,"-")</f>
        <v>-</v>
      </c>
      <c r="F24" s="19" t="str">
        <f>IF(ISNUMBER('Individual results'!F24),'Individual results'!F24-'Job Profiles'!$D23,"-")</f>
        <v>-</v>
      </c>
      <c r="G24" s="6"/>
      <c r="H24" s="20" t="str">
        <f>IF(ISNUMBER('Individual results'!H24),'Individual results'!H24-'Job Profiles'!$E23,"-")</f>
        <v>-</v>
      </c>
      <c r="I24" s="21" t="str">
        <f>IF(ISNUMBER('Individual results'!I24),'Individual results'!I24-'Job Profiles'!$E23,"-")</f>
        <v>-</v>
      </c>
      <c r="J24" s="20" t="str">
        <f>IF(ISNUMBER('Individual results'!J24),'Individual results'!J24-'Job Profiles'!$E23,"-")</f>
        <v>-</v>
      </c>
      <c r="K24" s="20" t="str">
        <f>IF(ISNUMBER('Individual results'!K24),'Individual results'!K24-'Job Profiles'!$E23,"-")</f>
        <v>-</v>
      </c>
      <c r="L24" s="22" t="str">
        <f>IF(ISNUMBER('Individual results'!L24),'Individual results'!L24-'Job Profiles'!$E23,"-")</f>
        <v>-</v>
      </c>
      <c r="M24" s="6"/>
      <c r="N24" s="20" t="str">
        <f>IF(ISNUMBER('Individual results'!N24),'Individual results'!N24-'Job Profiles'!$F23,"-")</f>
        <v>-</v>
      </c>
      <c r="O24" s="20" t="str">
        <f>IF(ISNUMBER('Individual results'!O24),'Individual results'!O24-'Job Profiles'!$F23,"-")</f>
        <v>-</v>
      </c>
      <c r="P24" s="20" t="str">
        <f>IF(ISNUMBER('Individual results'!P24),'Individual results'!P24-'Job Profiles'!$F23,"-")</f>
        <v>-</v>
      </c>
      <c r="Q24" s="20" t="str">
        <f>IF(ISNUMBER('Individual results'!Q24),'Individual results'!Q24-'Job Profiles'!$F23,"-")</f>
        <v>-</v>
      </c>
      <c r="R24" s="20" t="str">
        <f>IF(ISNUMBER('Individual results'!R24),'Individual results'!R24-'Job Profiles'!$F23,"-")</f>
        <v>-</v>
      </c>
      <c r="S24" s="6"/>
      <c r="T24" s="20" t="str">
        <f>IF(ISNUMBER('Individual results'!T24),'Individual results'!T24-'Job Profiles'!$G23,"-")</f>
        <v>-</v>
      </c>
      <c r="U24" s="30" t="str">
        <f>IF(ISNUMBER('Individual results'!U24),'Individual results'!U24-'Job Profiles'!$G23,"-")</f>
        <v>-</v>
      </c>
      <c r="V24" s="20" t="str">
        <f>IF(ISNUMBER('Individual results'!V24),'Individual results'!V24-'Job Profiles'!$G23,"-")</f>
        <v>-</v>
      </c>
      <c r="W24" s="20" t="str">
        <f>IF(ISNUMBER('Individual results'!W24),'Individual results'!W24-'Job Profiles'!$G23,"-")</f>
        <v>-</v>
      </c>
      <c r="X24" s="22" t="str">
        <f>IF(ISNUMBER('Individual results'!X24),'Individual results'!X24-'Job Profiles'!$G23,"-")</f>
        <v>-</v>
      </c>
      <c r="Y24" s="6"/>
      <c r="Z24" s="29" t="str">
        <f>IF(ISNUMBER('Individual results'!Z24),'Individual results'!Z24-'Job Profiles'!$H23,"-")</f>
        <v>-</v>
      </c>
      <c r="AA24" s="21" t="str">
        <f>IF(ISNUMBER('Individual results'!AA24),'Individual results'!AA24-'Job Profiles'!$H23,"-")</f>
        <v>-</v>
      </c>
      <c r="AB24" s="20" t="str">
        <f>IF(ISNUMBER('Individual results'!AB24),'Individual results'!AB24-'Job Profiles'!$H23,"-")</f>
        <v>-</v>
      </c>
      <c r="AC24" s="20" t="str">
        <f>IF(ISNUMBER('Individual results'!AC24),'Individual results'!AC24-'Job Profiles'!$H23,"-")</f>
        <v>-</v>
      </c>
      <c r="AD24" s="22" t="str">
        <f>IF(ISNUMBER('Individual results'!AD24),'Individual results'!AD24-'Job Profiles'!$H23,"-")</f>
        <v>-</v>
      </c>
      <c r="AE24" s="6"/>
      <c r="AF24" s="29" t="str">
        <f>IF(ISNUMBER('Individual results'!AF24),'Individual results'!AF24-'Job Profiles'!$I23,"-")</f>
        <v>-</v>
      </c>
      <c r="AG24" s="21" t="str">
        <f>IF(ISNUMBER('Individual results'!AG24),'Individual results'!AG24-'Job Profiles'!$I23,"-")</f>
        <v>-</v>
      </c>
      <c r="AH24" s="20" t="str">
        <f>IF(ISNUMBER('Individual results'!AH24),'Individual results'!AH24-'Job Profiles'!$I23,"-")</f>
        <v>-</v>
      </c>
      <c r="AI24" s="20" t="str">
        <f>IF(ISNUMBER('Individual results'!AI24),'Individual results'!AI24-'Job Profiles'!$I23,"-")</f>
        <v>-</v>
      </c>
      <c r="AJ24" s="22" t="str">
        <f>IF(ISNUMBER('Individual results'!AJ24),'Individual results'!AJ24-'Job Profiles'!$I23,"-")</f>
        <v>-</v>
      </c>
      <c r="AK24" s="6"/>
      <c r="AL24" s="20" t="str">
        <f>IF(ISNUMBER('Individual results'!AL24),'Individual results'!AL24-'Job Profiles'!$J23,"-")</f>
        <v>-</v>
      </c>
      <c r="AM24" s="20" t="str">
        <f>IF(ISNUMBER('Individual results'!AM24),'Individual results'!AM24-'Job Profiles'!$J23,"-")</f>
        <v>-</v>
      </c>
      <c r="AN24" s="20" t="str">
        <f>IF(ISNUMBER('Individual results'!AN24),'Individual results'!AN24-'Job Profiles'!$J23,"-")</f>
        <v>-</v>
      </c>
      <c r="AO24" s="20" t="str">
        <f>IF(ISNUMBER('Individual results'!AO24),'Individual results'!AO24-'Job Profiles'!$J23,"-")</f>
        <v>-</v>
      </c>
      <c r="AP24" s="22" t="str">
        <f>IF(ISNUMBER('Individual results'!AP24),'Individual results'!AP24-'Job Profiles'!$J23,"-")</f>
        <v>-</v>
      </c>
      <c r="AQ24" s="6"/>
      <c r="AR24" s="20" t="str">
        <f>IF(ISNUMBER('Individual results'!AR24),'Individual results'!AR24-'Job Profiles'!$K23,"-")</f>
        <v>-</v>
      </c>
      <c r="AS24" s="20" t="str">
        <f>IF(ISNUMBER('Individual results'!AS24),'Individual results'!AS24-'Job Profiles'!$K23,"-")</f>
        <v>-</v>
      </c>
      <c r="AT24" s="20" t="str">
        <f>IF(ISNUMBER('Individual results'!AT24),'Individual results'!AT24-'Job Profiles'!$K23,"-")</f>
        <v>-</v>
      </c>
      <c r="AU24" s="20" t="str">
        <f>IF(ISNUMBER('Individual results'!AU24),'Individual results'!AU24-'Job Profiles'!$K23,"-")</f>
        <v>-</v>
      </c>
      <c r="AV24" s="20" t="str">
        <f>IF(ISNUMBER('Individual results'!AV24),'Individual results'!AV24-'Job Profiles'!$K23,"-")</f>
        <v>-</v>
      </c>
      <c r="AW24" s="6"/>
      <c r="AX24" s="20" t="str">
        <f>IF(ISNUMBER('Individual results'!AX24),'Individual results'!AX24-'Job Profiles'!$L23,"-")</f>
        <v>-</v>
      </c>
      <c r="AY24" s="20" t="str">
        <f>IF(ISNUMBER('Individual results'!AY24),'Individual results'!AY24-'Job Profiles'!$L23,"-")</f>
        <v>-</v>
      </c>
      <c r="AZ24" s="20" t="str">
        <f>IF(ISNUMBER('Individual results'!AZ24),'Individual results'!AZ24-'Job Profiles'!$L23,"-")</f>
        <v>-</v>
      </c>
      <c r="BA24" s="20" t="str">
        <f>IF(ISNUMBER('Individual results'!BA24),'Individual results'!BA24-'Job Profiles'!$L23,"-")</f>
        <v>-</v>
      </c>
      <c r="BB24" s="22" t="str">
        <f>IF(ISNUMBER('Individual results'!BB24),'Individual results'!BB24-'Job Profiles'!$L23,"-")</f>
        <v>-</v>
      </c>
      <c r="BC24" s="28"/>
      <c r="BD24" s="20" t="str">
        <f>IF(ISNUMBER('Individual results'!BD24),'Individual results'!BD24-'Job Profiles'!$M23,"-")</f>
        <v>-</v>
      </c>
      <c r="BE24" s="20" t="str">
        <f>IF(ISNUMBER('Individual results'!BE24),'Individual results'!BE24-'Job Profiles'!$M23,"-")</f>
        <v>-</v>
      </c>
      <c r="BF24" s="20" t="str">
        <f>IF(ISNUMBER('Individual results'!BF24),'Individual results'!BF24-'Job Profiles'!$M23,"-")</f>
        <v>-</v>
      </c>
      <c r="BG24" s="20" t="str">
        <f>IF(ISNUMBER('Individual results'!BG24),'Individual results'!BG24-'Job Profiles'!$M23,"-")</f>
        <v>-</v>
      </c>
      <c r="BH24" s="20" t="str">
        <f>IF(ISNUMBER('Individual results'!BH24),'Individual results'!BH24-'Job Profiles'!$M23,"-")</f>
        <v>-</v>
      </c>
      <c r="BI24" s="28"/>
      <c r="BJ24" s="20" t="str">
        <f>IF(ISNUMBER('Individual results'!BJ24),'Individual results'!BJ24-'Job Profiles'!$N23,"-")</f>
        <v>-</v>
      </c>
      <c r="BK24" s="20" t="str">
        <f>IF(ISNUMBER('Individual results'!BK24),'Individual results'!BK24-'Job Profiles'!$N23,"-")</f>
        <v>-</v>
      </c>
      <c r="BL24" s="20" t="str">
        <f>IF(ISNUMBER('Individual results'!BL24),'Individual results'!BL24-'Job Profiles'!$N23,"-")</f>
        <v>-</v>
      </c>
      <c r="BM24" s="20" t="str">
        <f>IF(ISNUMBER('Individual results'!BM24),'Individual results'!BM24-'Job Profiles'!$N23,"-")</f>
        <v>-</v>
      </c>
      <c r="BN24" s="20" t="str">
        <f>IF(ISNUMBER('Individual results'!BN24),'Individual results'!BN24-'Job Profiles'!$N23,"-")</f>
        <v>-</v>
      </c>
      <c r="BO24" s="9"/>
      <c r="BP24" s="3"/>
      <c r="BQ24" s="1"/>
      <c r="BR24" s="1"/>
    </row>
    <row r="25" spans="1:70" ht="15.75" customHeight="1" x14ac:dyDescent="0.35">
      <c r="A25" s="15" t="s">
        <v>38</v>
      </c>
      <c r="B25" s="19" t="str">
        <f>IF(ISNUMBER('Individual results'!B25),'Individual results'!B25-'Job Profiles'!$D24,"-")</f>
        <v>-</v>
      </c>
      <c r="C25" s="19" t="str">
        <f>IF(ISNUMBER('Individual results'!C25),'Individual results'!C25-'Job Profiles'!$D24,"-")</f>
        <v>-</v>
      </c>
      <c r="D25" s="19" t="str">
        <f>IF(ISNUMBER('Individual results'!D25),'Individual results'!D25-'Job Profiles'!$D24,"-")</f>
        <v>-</v>
      </c>
      <c r="E25" s="19" t="str">
        <f>IF(ISNUMBER('Individual results'!E25),'Individual results'!E25-'Job Profiles'!$D24,"-")</f>
        <v>-</v>
      </c>
      <c r="F25" s="19" t="str">
        <f>IF(ISNUMBER('Individual results'!F25),'Individual results'!F25-'Job Profiles'!$D24,"-")</f>
        <v>-</v>
      </c>
      <c r="G25" s="6"/>
      <c r="H25" s="20" t="str">
        <f>IF(ISNUMBER('Individual results'!H25),'Individual results'!H25-'Job Profiles'!$E24,"-")</f>
        <v>-</v>
      </c>
      <c r="I25" s="21" t="str">
        <f>IF(ISNUMBER('Individual results'!I25),'Individual results'!I25-'Job Profiles'!$E24,"-")</f>
        <v>-</v>
      </c>
      <c r="J25" s="20" t="str">
        <f>IF(ISNUMBER('Individual results'!J25),'Individual results'!J25-'Job Profiles'!$E24,"-")</f>
        <v>-</v>
      </c>
      <c r="K25" s="20" t="str">
        <f>IF(ISNUMBER('Individual results'!K25),'Individual results'!K25-'Job Profiles'!$E24,"-")</f>
        <v>-</v>
      </c>
      <c r="L25" s="22" t="str">
        <f>IF(ISNUMBER('Individual results'!L25),'Individual results'!L25-'Job Profiles'!$E24,"-")</f>
        <v>-</v>
      </c>
      <c r="M25" s="6"/>
      <c r="N25" s="20" t="str">
        <f>IF(ISNUMBER('Individual results'!N25),'Individual results'!N25-'Job Profiles'!$F24,"-")</f>
        <v>-</v>
      </c>
      <c r="O25" s="20" t="str">
        <f>IF(ISNUMBER('Individual results'!O25),'Individual results'!O25-'Job Profiles'!$F24,"-")</f>
        <v>-</v>
      </c>
      <c r="P25" s="20" t="str">
        <f>IF(ISNUMBER('Individual results'!P25),'Individual results'!P25-'Job Profiles'!$F24,"-")</f>
        <v>-</v>
      </c>
      <c r="Q25" s="20" t="str">
        <f>IF(ISNUMBER('Individual results'!Q25),'Individual results'!Q25-'Job Profiles'!$F24,"-")</f>
        <v>-</v>
      </c>
      <c r="R25" s="20" t="str">
        <f>IF(ISNUMBER('Individual results'!R25),'Individual results'!R25-'Job Profiles'!$F24,"-")</f>
        <v>-</v>
      </c>
      <c r="S25" s="6"/>
      <c r="T25" s="20" t="str">
        <f>IF(ISNUMBER('Individual results'!T25),'Individual results'!T25-'Job Profiles'!$G24,"-")</f>
        <v>-</v>
      </c>
      <c r="U25" s="30" t="str">
        <f>IF(ISNUMBER('Individual results'!U25),'Individual results'!U25-'Job Profiles'!$G24,"-")</f>
        <v>-</v>
      </c>
      <c r="V25" s="20" t="str">
        <f>IF(ISNUMBER('Individual results'!V25),'Individual results'!V25-'Job Profiles'!$G24,"-")</f>
        <v>-</v>
      </c>
      <c r="W25" s="20" t="str">
        <f>IF(ISNUMBER('Individual results'!W25),'Individual results'!W25-'Job Profiles'!$G24,"-")</f>
        <v>-</v>
      </c>
      <c r="X25" s="22" t="str">
        <f>IF(ISNUMBER('Individual results'!X25),'Individual results'!X25-'Job Profiles'!$G24,"-")</f>
        <v>-</v>
      </c>
      <c r="Y25" s="6"/>
      <c r="Z25" s="29" t="str">
        <f>IF(ISNUMBER('Individual results'!Z25),'Individual results'!Z25-'Job Profiles'!$H24,"-")</f>
        <v>-</v>
      </c>
      <c r="AA25" s="21" t="str">
        <f>IF(ISNUMBER('Individual results'!AA25),'Individual results'!AA25-'Job Profiles'!$H24,"-")</f>
        <v>-</v>
      </c>
      <c r="AB25" s="20" t="str">
        <f>IF(ISNUMBER('Individual results'!AB25),'Individual results'!AB25-'Job Profiles'!$H24,"-")</f>
        <v>-</v>
      </c>
      <c r="AC25" s="20" t="str">
        <f>IF(ISNUMBER('Individual results'!AC25),'Individual results'!AC25-'Job Profiles'!$H24,"-")</f>
        <v>-</v>
      </c>
      <c r="AD25" s="22" t="str">
        <f>IF(ISNUMBER('Individual results'!AD25),'Individual results'!AD25-'Job Profiles'!$H24,"-")</f>
        <v>-</v>
      </c>
      <c r="AE25" s="6"/>
      <c r="AF25" s="29" t="str">
        <f>IF(ISNUMBER('Individual results'!AF25),'Individual results'!AF25-'Job Profiles'!$I24,"-")</f>
        <v>-</v>
      </c>
      <c r="AG25" s="21" t="str">
        <f>IF(ISNUMBER('Individual results'!AG25),'Individual results'!AG25-'Job Profiles'!$I24,"-")</f>
        <v>-</v>
      </c>
      <c r="AH25" s="20" t="str">
        <f>IF(ISNUMBER('Individual results'!AH25),'Individual results'!AH25-'Job Profiles'!$I24,"-")</f>
        <v>-</v>
      </c>
      <c r="AI25" s="20" t="str">
        <f>IF(ISNUMBER('Individual results'!AI25),'Individual results'!AI25-'Job Profiles'!$I24,"-")</f>
        <v>-</v>
      </c>
      <c r="AJ25" s="22" t="str">
        <f>IF(ISNUMBER('Individual results'!AJ25),'Individual results'!AJ25-'Job Profiles'!$I24,"-")</f>
        <v>-</v>
      </c>
      <c r="AK25" s="6"/>
      <c r="AL25" s="20" t="str">
        <f>IF(ISNUMBER('Individual results'!AL25),'Individual results'!AL25-'Job Profiles'!$J24,"-")</f>
        <v>-</v>
      </c>
      <c r="AM25" s="20" t="str">
        <f>IF(ISNUMBER('Individual results'!AM25),'Individual results'!AM25-'Job Profiles'!$J24,"-")</f>
        <v>-</v>
      </c>
      <c r="AN25" s="20" t="str">
        <f>IF(ISNUMBER('Individual results'!AN25),'Individual results'!AN25-'Job Profiles'!$J24,"-")</f>
        <v>-</v>
      </c>
      <c r="AO25" s="20" t="str">
        <f>IF(ISNUMBER('Individual results'!AO25),'Individual results'!AO25-'Job Profiles'!$J24,"-")</f>
        <v>-</v>
      </c>
      <c r="AP25" s="20" t="str">
        <f>IF(ISNUMBER('Individual results'!AP25),'Individual results'!AP25-'Job Profiles'!$J24,"-")</f>
        <v>-</v>
      </c>
      <c r="AQ25" s="6"/>
      <c r="AR25" s="20" t="str">
        <f>IF(ISNUMBER('Individual results'!AR25),'Individual results'!AR25-'Job Profiles'!$K24,"-")</f>
        <v>-</v>
      </c>
      <c r="AS25" s="21" t="str">
        <f>IF(ISNUMBER('Individual results'!AS25),'Individual results'!AS25-'Job Profiles'!$K24,"-")</f>
        <v>-</v>
      </c>
      <c r="AT25" s="20" t="str">
        <f>IF(ISNUMBER('Individual results'!AT25),'Individual results'!AT25-'Job Profiles'!$K24,"-")</f>
        <v>-</v>
      </c>
      <c r="AU25" s="20" t="str">
        <f>IF(ISNUMBER('Individual results'!AU25),'Individual results'!AU25-'Job Profiles'!$K24,"-")</f>
        <v>-</v>
      </c>
      <c r="AV25" s="20" t="str">
        <f>IF(ISNUMBER('Individual results'!AV25),'Individual results'!AV25-'Job Profiles'!$K24,"-")</f>
        <v>-</v>
      </c>
      <c r="AW25" s="6"/>
      <c r="AX25" s="20" t="str">
        <f>IF(ISNUMBER('Individual results'!AX25),'Individual results'!AX25-'Job Profiles'!$L24,"-")</f>
        <v>-</v>
      </c>
      <c r="AY25" s="20" t="str">
        <f>IF(ISNUMBER('Individual results'!AY25),'Individual results'!AY25-'Job Profiles'!$L24,"-")</f>
        <v>-</v>
      </c>
      <c r="AZ25" s="20" t="str">
        <f>IF(ISNUMBER('Individual results'!AZ25),'Individual results'!AZ25-'Job Profiles'!$L24,"-")</f>
        <v>-</v>
      </c>
      <c r="BA25" s="20" t="str">
        <f>IF(ISNUMBER('Individual results'!BA25),'Individual results'!BA25-'Job Profiles'!$L24,"-")</f>
        <v>-</v>
      </c>
      <c r="BB25" s="22" t="str">
        <f>IF(ISNUMBER('Individual results'!BB25),'Individual results'!BB25-'Job Profiles'!$L24,"-")</f>
        <v>-</v>
      </c>
      <c r="BC25" s="28"/>
      <c r="BD25" s="20" t="str">
        <f>IF(ISNUMBER('Individual results'!BD25),'Individual results'!BD25-'Job Profiles'!$M24,"-")</f>
        <v>-</v>
      </c>
      <c r="BE25" s="20" t="str">
        <f>IF(ISNUMBER('Individual results'!BE25),'Individual results'!BE25-'Job Profiles'!$M24,"-")</f>
        <v>-</v>
      </c>
      <c r="BF25" s="20" t="str">
        <f>IF(ISNUMBER('Individual results'!BF25),'Individual results'!BF25-'Job Profiles'!$M24,"-")</f>
        <v>-</v>
      </c>
      <c r="BG25" s="20" t="str">
        <f>IF(ISNUMBER('Individual results'!BG25),'Individual results'!BG25-'Job Profiles'!$M24,"-")</f>
        <v>-</v>
      </c>
      <c r="BH25" s="20" t="str">
        <f>IF(ISNUMBER('Individual results'!BH25),'Individual results'!BH25-'Job Profiles'!$M24,"-")</f>
        <v>-</v>
      </c>
      <c r="BI25" s="28"/>
      <c r="BJ25" s="20" t="str">
        <f>IF(ISNUMBER('Individual results'!BJ25),'Individual results'!BJ25-'Job Profiles'!$N24,"-")</f>
        <v>-</v>
      </c>
      <c r="BK25" s="20" t="str">
        <f>IF(ISNUMBER('Individual results'!BK25),'Individual results'!BK25-'Job Profiles'!$N24,"-")</f>
        <v>-</v>
      </c>
      <c r="BL25" s="20" t="str">
        <f>IF(ISNUMBER('Individual results'!BL25),'Individual results'!BL25-'Job Profiles'!$N24,"-")</f>
        <v>-</v>
      </c>
      <c r="BM25" s="20" t="str">
        <f>IF(ISNUMBER('Individual results'!BM25),'Individual results'!BM25-'Job Profiles'!$N24,"-")</f>
        <v>-</v>
      </c>
      <c r="BN25" s="20" t="str">
        <f>IF(ISNUMBER('Individual results'!BN25),'Individual results'!BN25-'Job Profiles'!$N24,"-")</f>
        <v>-</v>
      </c>
      <c r="BO25" s="9"/>
      <c r="BP25" s="3"/>
      <c r="BQ25" s="1"/>
      <c r="BR25" s="1"/>
    </row>
    <row r="26" spans="1:70" ht="15.75" customHeight="1" x14ac:dyDescent="0.35">
      <c r="A26" s="15" t="s">
        <v>40</v>
      </c>
      <c r="B26" s="19" t="str">
        <f>IF(ISNUMBER('Individual results'!B26),'Individual results'!B26-'Job Profiles'!$D25,"-")</f>
        <v>-</v>
      </c>
      <c r="C26" s="19" t="str">
        <f>IF(ISNUMBER('Individual results'!C26),'Individual results'!C26-'Job Profiles'!$D25,"-")</f>
        <v>-</v>
      </c>
      <c r="D26" s="19" t="str">
        <f>IF(ISNUMBER('Individual results'!D26),'Individual results'!D26-'Job Profiles'!$D25,"-")</f>
        <v>-</v>
      </c>
      <c r="E26" s="19" t="str">
        <f>IF(ISNUMBER('Individual results'!E26),'Individual results'!E26-'Job Profiles'!$D25,"-")</f>
        <v>-</v>
      </c>
      <c r="F26" s="19" t="str">
        <f>IF(ISNUMBER('Individual results'!F26),'Individual results'!F26-'Job Profiles'!$D25,"-")</f>
        <v>-</v>
      </c>
      <c r="G26" s="6"/>
      <c r="H26" s="20" t="str">
        <f>IF(ISNUMBER('Individual results'!H26),'Individual results'!H26-'Job Profiles'!$E25,"-")</f>
        <v>-</v>
      </c>
      <c r="I26" s="21" t="str">
        <f>IF(ISNUMBER('Individual results'!I26),'Individual results'!I26-'Job Profiles'!$E25,"-")</f>
        <v>-</v>
      </c>
      <c r="J26" s="20" t="str">
        <f>IF(ISNUMBER('Individual results'!J26),'Individual results'!J26-'Job Profiles'!$E25,"-")</f>
        <v>-</v>
      </c>
      <c r="K26" s="20" t="str">
        <f>IF(ISNUMBER('Individual results'!K26),'Individual results'!K26-'Job Profiles'!$E25,"-")</f>
        <v>-</v>
      </c>
      <c r="L26" s="22" t="str">
        <f>IF(ISNUMBER('Individual results'!L26),'Individual results'!L26-'Job Profiles'!$E25,"-")</f>
        <v>-</v>
      </c>
      <c r="M26" s="6"/>
      <c r="N26" s="20" t="str">
        <f>IF(ISNUMBER('Individual results'!N26),'Individual results'!N26-'Job Profiles'!$F25,"-")</f>
        <v>-</v>
      </c>
      <c r="O26" s="20" t="str">
        <f>IF(ISNUMBER('Individual results'!O26),'Individual results'!O26-'Job Profiles'!$F25,"-")</f>
        <v>-</v>
      </c>
      <c r="P26" s="20" t="str">
        <f>IF(ISNUMBER('Individual results'!P26),'Individual results'!P26-'Job Profiles'!$F25,"-")</f>
        <v>-</v>
      </c>
      <c r="Q26" s="20" t="str">
        <f>IF(ISNUMBER('Individual results'!Q26),'Individual results'!Q26-'Job Profiles'!$F25,"-")</f>
        <v>-</v>
      </c>
      <c r="R26" s="20" t="str">
        <f>IF(ISNUMBER('Individual results'!R26),'Individual results'!R26-'Job Profiles'!$F25,"-")</f>
        <v>-</v>
      </c>
      <c r="S26" s="6"/>
      <c r="T26" s="20" t="str">
        <f>IF(ISNUMBER('Individual results'!T26),'Individual results'!T26-'Job Profiles'!$G25,"-")</f>
        <v>-</v>
      </c>
      <c r="U26" s="30" t="str">
        <f>IF(ISNUMBER('Individual results'!U26),'Individual results'!U26-'Job Profiles'!$G25,"-")</f>
        <v>-</v>
      </c>
      <c r="V26" s="20" t="str">
        <f>IF(ISNUMBER('Individual results'!V26),'Individual results'!V26-'Job Profiles'!$G25,"-")</f>
        <v>-</v>
      </c>
      <c r="W26" s="20" t="str">
        <f>IF(ISNUMBER('Individual results'!W26),'Individual results'!W26-'Job Profiles'!$G25,"-")</f>
        <v>-</v>
      </c>
      <c r="X26" s="22" t="str">
        <f>IF(ISNUMBER('Individual results'!X26),'Individual results'!X26-'Job Profiles'!$G25,"-")</f>
        <v>-</v>
      </c>
      <c r="Y26" s="6"/>
      <c r="Z26" s="29" t="str">
        <f>IF(ISNUMBER('Individual results'!Z26),'Individual results'!Z26-'Job Profiles'!$H25,"-")</f>
        <v>-</v>
      </c>
      <c r="AA26" s="21" t="str">
        <f>IF(ISNUMBER('Individual results'!AA26),'Individual results'!AA26-'Job Profiles'!$H25,"-")</f>
        <v>-</v>
      </c>
      <c r="AB26" s="20" t="str">
        <f>IF(ISNUMBER('Individual results'!AB26),'Individual results'!AB26-'Job Profiles'!$H25,"-")</f>
        <v>-</v>
      </c>
      <c r="AC26" s="20" t="str">
        <f>IF(ISNUMBER('Individual results'!AC26),'Individual results'!AC26-'Job Profiles'!$H25,"-")</f>
        <v>-</v>
      </c>
      <c r="AD26" s="22" t="str">
        <f>IF(ISNUMBER('Individual results'!AD26),'Individual results'!AD26-'Job Profiles'!$H25,"-")</f>
        <v>-</v>
      </c>
      <c r="AE26" s="6"/>
      <c r="AF26" s="29" t="str">
        <f>IF(ISNUMBER('Individual results'!AF26),'Individual results'!AF26-'Job Profiles'!$I25,"-")</f>
        <v>-</v>
      </c>
      <c r="AG26" s="21" t="str">
        <f>IF(ISNUMBER('Individual results'!AG26),'Individual results'!AG26-'Job Profiles'!$I25,"-")</f>
        <v>-</v>
      </c>
      <c r="AH26" s="20" t="str">
        <f>IF(ISNUMBER('Individual results'!AH26),'Individual results'!AH26-'Job Profiles'!$I25,"-")</f>
        <v>-</v>
      </c>
      <c r="AI26" s="20" t="str">
        <f>IF(ISNUMBER('Individual results'!AI26),'Individual results'!AI26-'Job Profiles'!$I25,"-")</f>
        <v>-</v>
      </c>
      <c r="AJ26" s="22" t="str">
        <f>IF(ISNUMBER('Individual results'!AJ26),'Individual results'!AJ26-'Job Profiles'!$I25,"-")</f>
        <v>-</v>
      </c>
      <c r="AK26" s="6"/>
      <c r="AL26" s="20" t="str">
        <f>IF(ISNUMBER('Individual results'!AL26),'Individual results'!AL26-'Job Profiles'!$J25,"-")</f>
        <v>-</v>
      </c>
      <c r="AM26" s="20" t="str">
        <f>IF(ISNUMBER('Individual results'!AM26),'Individual results'!AM26-'Job Profiles'!$J25,"-")</f>
        <v>-</v>
      </c>
      <c r="AN26" s="20" t="str">
        <f>IF(ISNUMBER('Individual results'!AN26),'Individual results'!AN26-'Job Profiles'!$J25,"-")</f>
        <v>-</v>
      </c>
      <c r="AO26" s="20" t="str">
        <f>IF(ISNUMBER('Individual results'!AO26),'Individual results'!AO26-'Job Profiles'!$J25,"-")</f>
        <v>-</v>
      </c>
      <c r="AP26" s="20" t="str">
        <f>IF(ISNUMBER('Individual results'!AP26),'Individual results'!AP26-'Job Profiles'!$J25,"-")</f>
        <v>-</v>
      </c>
      <c r="AQ26" s="6"/>
      <c r="AR26" s="20" t="str">
        <f>IF(ISNUMBER('Individual results'!AR26),'Individual results'!AR26-'Job Profiles'!$K25,"-")</f>
        <v>-</v>
      </c>
      <c r="AS26" s="20" t="str">
        <f>IF(ISNUMBER('Individual results'!AS26),'Individual results'!AS26-'Job Profiles'!$K25,"-")</f>
        <v>-</v>
      </c>
      <c r="AT26" s="20" t="str">
        <f>IF(ISNUMBER('Individual results'!AT26),'Individual results'!AT26-'Job Profiles'!$K25,"-")</f>
        <v>-</v>
      </c>
      <c r="AU26" s="20" t="str">
        <f>IF(ISNUMBER('Individual results'!AU26),'Individual results'!AU26-'Job Profiles'!$K25,"-")</f>
        <v>-</v>
      </c>
      <c r="AV26" s="20" t="str">
        <f>IF(ISNUMBER('Individual results'!AV26),'Individual results'!AV26-'Job Profiles'!$K25,"-")</f>
        <v>-</v>
      </c>
      <c r="AW26" s="6"/>
      <c r="AX26" s="20" t="str">
        <f>IF(ISNUMBER('Individual results'!AX26),'Individual results'!AX26-'Job Profiles'!$L25,"-")</f>
        <v>-</v>
      </c>
      <c r="AY26" s="20" t="str">
        <f>IF(ISNUMBER('Individual results'!AY26),'Individual results'!AY26-'Job Profiles'!$L25,"-")</f>
        <v>-</v>
      </c>
      <c r="AZ26" s="20" t="str">
        <f>IF(ISNUMBER('Individual results'!AZ26),'Individual results'!AZ26-'Job Profiles'!$L25,"-")</f>
        <v>-</v>
      </c>
      <c r="BA26" s="20" t="str">
        <f>IF(ISNUMBER('Individual results'!BA26),'Individual results'!BA26-'Job Profiles'!$L25,"-")</f>
        <v>-</v>
      </c>
      <c r="BB26" s="22" t="str">
        <f>IF(ISNUMBER('Individual results'!BB26),'Individual results'!BB26-'Job Profiles'!$L25,"-")</f>
        <v>-</v>
      </c>
      <c r="BC26" s="28"/>
      <c r="BD26" s="20" t="str">
        <f>IF(ISNUMBER('Individual results'!BD26),'Individual results'!BD26-'Job Profiles'!$M25,"-")</f>
        <v>-</v>
      </c>
      <c r="BE26" s="20" t="str">
        <f>IF(ISNUMBER('Individual results'!BE26),'Individual results'!BE26-'Job Profiles'!$M25,"-")</f>
        <v>-</v>
      </c>
      <c r="BF26" s="20" t="str">
        <f>IF(ISNUMBER('Individual results'!BF26),'Individual results'!BF26-'Job Profiles'!$M25,"-")</f>
        <v>-</v>
      </c>
      <c r="BG26" s="20" t="str">
        <f>IF(ISNUMBER('Individual results'!BG26),'Individual results'!BG26-'Job Profiles'!$M25,"-")</f>
        <v>-</v>
      </c>
      <c r="BH26" s="20" t="str">
        <f>IF(ISNUMBER('Individual results'!BH26),'Individual results'!BH26-'Job Profiles'!$M25,"-")</f>
        <v>-</v>
      </c>
      <c r="BI26" s="28"/>
      <c r="BJ26" s="20" t="str">
        <f>IF(ISNUMBER('Individual results'!BJ26),'Individual results'!BJ26-'Job Profiles'!$N25,"-")</f>
        <v>-</v>
      </c>
      <c r="BK26" s="20" t="str">
        <f>IF(ISNUMBER('Individual results'!BK26),'Individual results'!BK26-'Job Profiles'!$N25,"-")</f>
        <v>-</v>
      </c>
      <c r="BL26" s="20" t="str">
        <f>IF(ISNUMBER('Individual results'!BL26),'Individual results'!BL26-'Job Profiles'!$N25,"-")</f>
        <v>-</v>
      </c>
      <c r="BM26" s="20" t="str">
        <f>IF(ISNUMBER('Individual results'!BM26),'Individual results'!BM26-'Job Profiles'!$N25,"-")</f>
        <v>-</v>
      </c>
      <c r="BN26" s="20" t="str">
        <f>IF(ISNUMBER('Individual results'!BN26),'Individual results'!BN26-'Job Profiles'!$N25,"-")</f>
        <v>-</v>
      </c>
      <c r="BO26" s="9"/>
      <c r="BP26" s="3"/>
      <c r="BQ26" s="1"/>
      <c r="BR26" s="1"/>
    </row>
    <row r="27" spans="1:70" ht="15.75" customHeight="1" x14ac:dyDescent="0.35">
      <c r="A27" s="15" t="s">
        <v>41</v>
      </c>
      <c r="B27" s="19" t="str">
        <f>IF(ISNUMBER('Individual results'!B27),'Individual results'!B27-'Job Profiles'!$D26,"-")</f>
        <v>-</v>
      </c>
      <c r="C27" s="19" t="str">
        <f>IF(ISNUMBER('Individual results'!C27),'Individual results'!C27-'Job Profiles'!$D26,"-")</f>
        <v>-</v>
      </c>
      <c r="D27" s="19" t="str">
        <f>IF(ISNUMBER('Individual results'!D27),'Individual results'!D27-'Job Profiles'!$D26,"-")</f>
        <v>-</v>
      </c>
      <c r="E27" s="19" t="str">
        <f>IF(ISNUMBER('Individual results'!E27),'Individual results'!E27-'Job Profiles'!$D26,"-")</f>
        <v>-</v>
      </c>
      <c r="F27" s="19" t="str">
        <f>IF(ISNUMBER('Individual results'!F27),'Individual results'!F27-'Job Profiles'!$D26,"-")</f>
        <v>-</v>
      </c>
      <c r="G27" s="6"/>
      <c r="H27" s="20" t="str">
        <f>IF(ISNUMBER('Individual results'!H27),'Individual results'!H27-'Job Profiles'!$E26,"-")</f>
        <v>-</v>
      </c>
      <c r="I27" s="21" t="str">
        <f>IF(ISNUMBER('Individual results'!I27),'Individual results'!I27-'Job Profiles'!$E26,"-")</f>
        <v>-</v>
      </c>
      <c r="J27" s="20" t="str">
        <f>IF(ISNUMBER('Individual results'!J27),'Individual results'!J27-'Job Profiles'!$E26,"-")</f>
        <v>-</v>
      </c>
      <c r="K27" s="20" t="str">
        <f>IF(ISNUMBER('Individual results'!K27),'Individual results'!K27-'Job Profiles'!$E26,"-")</f>
        <v>-</v>
      </c>
      <c r="L27" s="22" t="str">
        <f>IF(ISNUMBER('Individual results'!L27),'Individual results'!L27-'Job Profiles'!$E26,"-")</f>
        <v>-</v>
      </c>
      <c r="M27" s="6"/>
      <c r="N27" s="20" t="str">
        <f>IF(ISNUMBER('Individual results'!N27),'Individual results'!N27-'Job Profiles'!$F26,"-")</f>
        <v>-</v>
      </c>
      <c r="O27" s="20" t="str">
        <f>IF(ISNUMBER('Individual results'!O27),'Individual results'!O27-'Job Profiles'!$F26,"-")</f>
        <v>-</v>
      </c>
      <c r="P27" s="20" t="str">
        <f>IF(ISNUMBER('Individual results'!P27),'Individual results'!P27-'Job Profiles'!$F26,"-")</f>
        <v>-</v>
      </c>
      <c r="Q27" s="20" t="str">
        <f>IF(ISNUMBER('Individual results'!Q27),'Individual results'!Q27-'Job Profiles'!$F26,"-")</f>
        <v>-</v>
      </c>
      <c r="R27" s="20" t="str">
        <f>IF(ISNUMBER('Individual results'!R27),'Individual results'!R27-'Job Profiles'!$F26,"-")</f>
        <v>-</v>
      </c>
      <c r="S27" s="6"/>
      <c r="T27" s="20" t="str">
        <f>IF(ISNUMBER('Individual results'!T27),'Individual results'!T27-'Job Profiles'!$G26,"-")</f>
        <v>-</v>
      </c>
      <c r="U27" s="30" t="str">
        <f>IF(ISNUMBER('Individual results'!U27),'Individual results'!U27-'Job Profiles'!$G26,"-")</f>
        <v>-</v>
      </c>
      <c r="V27" s="20" t="str">
        <f>IF(ISNUMBER('Individual results'!V27),'Individual results'!V27-'Job Profiles'!$G26,"-")</f>
        <v>-</v>
      </c>
      <c r="W27" s="20" t="str">
        <f>IF(ISNUMBER('Individual results'!W27),'Individual results'!W27-'Job Profiles'!$G26,"-")</f>
        <v>-</v>
      </c>
      <c r="X27" s="22" t="str">
        <f>IF(ISNUMBER('Individual results'!X27),'Individual results'!X27-'Job Profiles'!$G26,"-")</f>
        <v>-</v>
      </c>
      <c r="Y27" s="6"/>
      <c r="Z27" s="29" t="str">
        <f>IF(ISNUMBER('Individual results'!Z27),'Individual results'!Z27-'Job Profiles'!$H26,"-")</f>
        <v>-</v>
      </c>
      <c r="AA27" s="21" t="str">
        <f>IF(ISNUMBER('Individual results'!AA27),'Individual results'!AA27-'Job Profiles'!$H26,"-")</f>
        <v>-</v>
      </c>
      <c r="AB27" s="20" t="str">
        <f>IF(ISNUMBER('Individual results'!AB27),'Individual results'!AB27-'Job Profiles'!$H26,"-")</f>
        <v>-</v>
      </c>
      <c r="AC27" s="20" t="str">
        <f>IF(ISNUMBER('Individual results'!AC27),'Individual results'!AC27-'Job Profiles'!$H26,"-")</f>
        <v>-</v>
      </c>
      <c r="AD27" s="22" t="str">
        <f>IF(ISNUMBER('Individual results'!AD27),'Individual results'!AD27-'Job Profiles'!$H26,"-")</f>
        <v>-</v>
      </c>
      <c r="AE27" s="6"/>
      <c r="AF27" s="29" t="str">
        <f>IF(ISNUMBER('Individual results'!AF27),'Individual results'!AF27-'Job Profiles'!$I26,"-")</f>
        <v>-</v>
      </c>
      <c r="AG27" s="21" t="str">
        <f>IF(ISNUMBER('Individual results'!AG27),'Individual results'!AG27-'Job Profiles'!$I26,"-")</f>
        <v>-</v>
      </c>
      <c r="AH27" s="20" t="str">
        <f>IF(ISNUMBER('Individual results'!AH27),'Individual results'!AH27-'Job Profiles'!$I26,"-")</f>
        <v>-</v>
      </c>
      <c r="AI27" s="20" t="str">
        <f>IF(ISNUMBER('Individual results'!AI27),'Individual results'!AI27-'Job Profiles'!$I26,"-")</f>
        <v>-</v>
      </c>
      <c r="AJ27" s="22" t="str">
        <f>IF(ISNUMBER('Individual results'!AJ27),'Individual results'!AJ27-'Job Profiles'!$I26,"-")</f>
        <v>-</v>
      </c>
      <c r="AK27" s="6"/>
      <c r="AL27" s="20" t="str">
        <f>IF(ISNUMBER('Individual results'!AL27),'Individual results'!AL27-'Job Profiles'!$J26,"-")</f>
        <v>-</v>
      </c>
      <c r="AM27" s="20" t="str">
        <f>IF(ISNUMBER('Individual results'!AM27),'Individual results'!AM27-'Job Profiles'!$J26,"-")</f>
        <v>-</v>
      </c>
      <c r="AN27" s="20" t="str">
        <f>IF(ISNUMBER('Individual results'!AN27),'Individual results'!AN27-'Job Profiles'!$J26,"-")</f>
        <v>-</v>
      </c>
      <c r="AO27" s="20" t="str">
        <f>IF(ISNUMBER('Individual results'!AO27),'Individual results'!AO27-'Job Profiles'!$J26,"-")</f>
        <v>-</v>
      </c>
      <c r="AP27" s="20" t="str">
        <f>IF(ISNUMBER('Individual results'!AP27),'Individual results'!AP27-'Job Profiles'!$J26,"-")</f>
        <v>-</v>
      </c>
      <c r="AQ27" s="6"/>
      <c r="AR27" s="20" t="str">
        <f>IF(ISNUMBER('Individual results'!AR27),'Individual results'!AR27-'Job Profiles'!$K26,"-")</f>
        <v>-</v>
      </c>
      <c r="AS27" s="20" t="str">
        <f>IF(ISNUMBER('Individual results'!AS27),'Individual results'!AS27-'Job Profiles'!$K26,"-")</f>
        <v>-</v>
      </c>
      <c r="AT27" s="20" t="str">
        <f>IF(ISNUMBER('Individual results'!AT27),'Individual results'!AT27-'Job Profiles'!$K26,"-")</f>
        <v>-</v>
      </c>
      <c r="AU27" s="20" t="str">
        <f>IF(ISNUMBER('Individual results'!AU27),'Individual results'!AU27-'Job Profiles'!$K26,"-")</f>
        <v>-</v>
      </c>
      <c r="AV27" s="20" t="str">
        <f>IF(ISNUMBER('Individual results'!AV27),'Individual results'!AV27-'Job Profiles'!$K26,"-")</f>
        <v>-</v>
      </c>
      <c r="AW27" s="6"/>
      <c r="AX27" s="20" t="str">
        <f>IF(ISNUMBER('Individual results'!AX27),'Individual results'!AX27-'Job Profiles'!$L26,"-")</f>
        <v>-</v>
      </c>
      <c r="AY27" s="20" t="str">
        <f>IF(ISNUMBER('Individual results'!AY27),'Individual results'!AY27-'Job Profiles'!$L26,"-")</f>
        <v>-</v>
      </c>
      <c r="AZ27" s="20" t="str">
        <f>IF(ISNUMBER('Individual results'!AZ27),'Individual results'!AZ27-'Job Profiles'!$L26,"-")</f>
        <v>-</v>
      </c>
      <c r="BA27" s="20" t="str">
        <f>IF(ISNUMBER('Individual results'!BA27),'Individual results'!BA27-'Job Profiles'!$L26,"-")</f>
        <v>-</v>
      </c>
      <c r="BB27" s="20" t="str">
        <f>IF(ISNUMBER('Individual results'!BB27),'Individual results'!BB27-'Job Profiles'!$L26,"-")</f>
        <v>-</v>
      </c>
      <c r="BC27" s="28"/>
      <c r="BD27" s="20" t="str">
        <f>IF(ISNUMBER('Individual results'!BD27),'Individual results'!BD27-'Job Profiles'!$M26,"-")</f>
        <v>-</v>
      </c>
      <c r="BE27" s="20" t="str">
        <f>IF(ISNUMBER('Individual results'!BE27),'Individual results'!BE27-'Job Profiles'!$M26,"-")</f>
        <v>-</v>
      </c>
      <c r="BF27" s="20" t="str">
        <f>IF(ISNUMBER('Individual results'!BF27),'Individual results'!BF27-'Job Profiles'!$M26,"-")</f>
        <v>-</v>
      </c>
      <c r="BG27" s="20" t="str">
        <f>IF(ISNUMBER('Individual results'!BG27),'Individual results'!BG27-'Job Profiles'!$M26,"-")</f>
        <v>-</v>
      </c>
      <c r="BH27" s="20" t="str">
        <f>IF(ISNUMBER('Individual results'!BH27),'Individual results'!BH27-'Job Profiles'!$M26,"-")</f>
        <v>-</v>
      </c>
      <c r="BI27" s="28"/>
      <c r="BJ27" s="20" t="str">
        <f>IF(ISNUMBER('Individual results'!BJ27),'Individual results'!BJ27-'Job Profiles'!$N26,"-")</f>
        <v>-</v>
      </c>
      <c r="BK27" s="20" t="str">
        <f>IF(ISNUMBER('Individual results'!BK27),'Individual results'!BK27-'Job Profiles'!$N26,"-")</f>
        <v>-</v>
      </c>
      <c r="BL27" s="20" t="str">
        <f>IF(ISNUMBER('Individual results'!BL27),'Individual results'!BL27-'Job Profiles'!$N26,"-")</f>
        <v>-</v>
      </c>
      <c r="BM27" s="20" t="str">
        <f>IF(ISNUMBER('Individual results'!BM27),'Individual results'!BM27-'Job Profiles'!$N26,"-")</f>
        <v>-</v>
      </c>
      <c r="BN27" s="20" t="str">
        <f>IF(ISNUMBER('Individual results'!BN27),'Individual results'!BN27-'Job Profiles'!$N26,"-")</f>
        <v>-</v>
      </c>
      <c r="BO27" s="9"/>
      <c r="BP27" s="3"/>
      <c r="BQ27" s="1"/>
      <c r="BR27" s="1"/>
    </row>
    <row r="28" spans="1:70" ht="15.75" customHeight="1" x14ac:dyDescent="0.35">
      <c r="A28" s="15" t="s">
        <v>44</v>
      </c>
      <c r="B28" s="19" t="str">
        <f>IF(ISNUMBER('Individual results'!B28),'Individual results'!B28-'Job Profiles'!$D27,"-")</f>
        <v>-</v>
      </c>
      <c r="C28" s="19" t="str">
        <f>IF(ISNUMBER('Individual results'!C28),'Individual results'!C28-'Job Profiles'!$D27,"-")</f>
        <v>-</v>
      </c>
      <c r="D28" s="19" t="str">
        <f>IF(ISNUMBER('Individual results'!D28),'Individual results'!D28-'Job Profiles'!$D27,"-")</f>
        <v>-</v>
      </c>
      <c r="E28" s="19" t="str">
        <f>IF(ISNUMBER('Individual results'!E28),'Individual results'!E28-'Job Profiles'!$D27,"-")</f>
        <v>-</v>
      </c>
      <c r="F28" s="19" t="str">
        <f>IF(ISNUMBER('Individual results'!F28),'Individual results'!F28-'Job Profiles'!$D27,"-")</f>
        <v>-</v>
      </c>
      <c r="G28" s="6"/>
      <c r="H28" s="20" t="str">
        <f>IF(ISNUMBER('Individual results'!H28),'Individual results'!H28-'Job Profiles'!$E27,"-")</f>
        <v>-</v>
      </c>
      <c r="I28" s="21" t="str">
        <f>IF(ISNUMBER('Individual results'!I28),'Individual results'!I28-'Job Profiles'!$E27,"-")</f>
        <v>-</v>
      </c>
      <c r="J28" s="20" t="str">
        <f>IF(ISNUMBER('Individual results'!J28),'Individual results'!J28-'Job Profiles'!$E27,"-")</f>
        <v>-</v>
      </c>
      <c r="K28" s="20" t="str">
        <f>IF(ISNUMBER('Individual results'!K28),'Individual results'!K28-'Job Profiles'!$E27,"-")</f>
        <v>-</v>
      </c>
      <c r="L28" s="22" t="str">
        <f>IF(ISNUMBER('Individual results'!L28),'Individual results'!L28-'Job Profiles'!$E27,"-")</f>
        <v>-</v>
      </c>
      <c r="M28" s="6"/>
      <c r="N28" s="20" t="str">
        <f>IF(ISNUMBER('Individual results'!N28),'Individual results'!N28-'Job Profiles'!$F27,"-")</f>
        <v>-</v>
      </c>
      <c r="O28" s="20" t="str">
        <f>IF(ISNUMBER('Individual results'!O28),'Individual results'!O28-'Job Profiles'!$F27,"-")</f>
        <v>-</v>
      </c>
      <c r="P28" s="20" t="str">
        <f>IF(ISNUMBER('Individual results'!P28),'Individual results'!P28-'Job Profiles'!$F27,"-")</f>
        <v>-</v>
      </c>
      <c r="Q28" s="20" t="str">
        <f>IF(ISNUMBER('Individual results'!Q28),'Individual results'!Q28-'Job Profiles'!$F27,"-")</f>
        <v>-</v>
      </c>
      <c r="R28" s="20" t="str">
        <f>IF(ISNUMBER('Individual results'!R28),'Individual results'!R28-'Job Profiles'!$F27,"-")</f>
        <v>-</v>
      </c>
      <c r="S28" s="6"/>
      <c r="T28" s="20" t="str">
        <f>IF(ISNUMBER('Individual results'!T28),'Individual results'!T28-'Job Profiles'!$G27,"-")</f>
        <v>-</v>
      </c>
      <c r="U28" s="30" t="str">
        <f>IF(ISNUMBER('Individual results'!U28),'Individual results'!U28-'Job Profiles'!$G27,"-")</f>
        <v>-</v>
      </c>
      <c r="V28" s="20" t="str">
        <f>IF(ISNUMBER('Individual results'!V28),'Individual results'!V28-'Job Profiles'!$G27,"-")</f>
        <v>-</v>
      </c>
      <c r="W28" s="20" t="str">
        <f>IF(ISNUMBER('Individual results'!W28),'Individual results'!W28-'Job Profiles'!$G27,"-")</f>
        <v>-</v>
      </c>
      <c r="X28" s="22" t="str">
        <f>IF(ISNUMBER('Individual results'!X28),'Individual results'!X28-'Job Profiles'!$G27,"-")</f>
        <v>-</v>
      </c>
      <c r="Y28" s="6"/>
      <c r="Z28" s="29" t="str">
        <f>IF(ISNUMBER('Individual results'!Z28),'Individual results'!Z28-'Job Profiles'!$H27,"-")</f>
        <v>-</v>
      </c>
      <c r="AA28" s="21" t="str">
        <f>IF(ISNUMBER('Individual results'!AA28),'Individual results'!AA28-'Job Profiles'!$H27,"-")</f>
        <v>-</v>
      </c>
      <c r="AB28" s="20" t="str">
        <f>IF(ISNUMBER('Individual results'!AB28),'Individual results'!AB28-'Job Profiles'!$H27,"-")</f>
        <v>-</v>
      </c>
      <c r="AC28" s="20" t="str">
        <f>IF(ISNUMBER('Individual results'!AC28),'Individual results'!AC28-'Job Profiles'!$H27,"-")</f>
        <v>-</v>
      </c>
      <c r="AD28" s="22" t="str">
        <f>IF(ISNUMBER('Individual results'!AD28),'Individual results'!AD28-'Job Profiles'!$H27,"-")</f>
        <v>-</v>
      </c>
      <c r="AE28" s="6"/>
      <c r="AF28" s="29" t="str">
        <f>IF(ISNUMBER('Individual results'!AF28),'Individual results'!AF28-'Job Profiles'!$I27,"-")</f>
        <v>-</v>
      </c>
      <c r="AG28" s="21" t="str">
        <f>IF(ISNUMBER('Individual results'!AG28),'Individual results'!AG28-'Job Profiles'!$I27,"-")</f>
        <v>-</v>
      </c>
      <c r="AH28" s="20" t="str">
        <f>IF(ISNUMBER('Individual results'!AH28),'Individual results'!AH28-'Job Profiles'!$I27,"-")</f>
        <v>-</v>
      </c>
      <c r="AI28" s="20" t="str">
        <f>IF(ISNUMBER('Individual results'!AI28),'Individual results'!AI28-'Job Profiles'!$I27,"-")</f>
        <v>-</v>
      </c>
      <c r="AJ28" s="22" t="str">
        <f>IF(ISNUMBER('Individual results'!AJ28),'Individual results'!AJ28-'Job Profiles'!$I27,"-")</f>
        <v>-</v>
      </c>
      <c r="AK28" s="6"/>
      <c r="AL28" s="20" t="str">
        <f>IF(ISNUMBER('Individual results'!AL28),'Individual results'!AL28-'Job Profiles'!$J27,"-")</f>
        <v>-</v>
      </c>
      <c r="AM28" s="20" t="str">
        <f>IF(ISNUMBER('Individual results'!AM28),'Individual results'!AM28-'Job Profiles'!$J27,"-")</f>
        <v>-</v>
      </c>
      <c r="AN28" s="20" t="str">
        <f>IF(ISNUMBER('Individual results'!AN28),'Individual results'!AN28-'Job Profiles'!$J27,"-")</f>
        <v>-</v>
      </c>
      <c r="AO28" s="20" t="str">
        <f>IF(ISNUMBER('Individual results'!AO28),'Individual results'!AO28-'Job Profiles'!$J27,"-")</f>
        <v>-</v>
      </c>
      <c r="AP28" s="22" t="str">
        <f>IF(ISNUMBER('Individual results'!AP28),'Individual results'!AP28-'Job Profiles'!$J27,"-")</f>
        <v>-</v>
      </c>
      <c r="AQ28" s="6"/>
      <c r="AR28" s="20" t="str">
        <f>IF(ISNUMBER('Individual results'!AR28),'Individual results'!AR28-'Job Profiles'!$K27,"-")</f>
        <v>-</v>
      </c>
      <c r="AS28" s="20" t="str">
        <f>IF(ISNUMBER('Individual results'!AS28),'Individual results'!AS28-'Job Profiles'!$K27,"-")</f>
        <v>-</v>
      </c>
      <c r="AT28" s="20" t="str">
        <f>IF(ISNUMBER('Individual results'!AT28),'Individual results'!AT28-'Job Profiles'!$K27,"-")</f>
        <v>-</v>
      </c>
      <c r="AU28" s="20" t="str">
        <f>IF(ISNUMBER('Individual results'!AU28),'Individual results'!AU28-'Job Profiles'!$K27,"-")</f>
        <v>-</v>
      </c>
      <c r="AV28" s="20" t="str">
        <f>IF(ISNUMBER('Individual results'!AV28),'Individual results'!AV28-'Job Profiles'!$K27,"-")</f>
        <v>-</v>
      </c>
      <c r="AW28" s="6"/>
      <c r="AX28" s="20" t="str">
        <f>IF(ISNUMBER('Individual results'!AX28),'Individual results'!AX28-'Job Profiles'!$L27,"-")</f>
        <v>-</v>
      </c>
      <c r="AY28" s="20" t="str">
        <f>IF(ISNUMBER('Individual results'!AY28),'Individual results'!AY28-'Job Profiles'!$L27,"-")</f>
        <v>-</v>
      </c>
      <c r="AZ28" s="20" t="str">
        <f>IF(ISNUMBER('Individual results'!AZ28),'Individual results'!AZ28-'Job Profiles'!$L27,"-")</f>
        <v>-</v>
      </c>
      <c r="BA28" s="20" t="str">
        <f>IF(ISNUMBER('Individual results'!BA28),'Individual results'!BA28-'Job Profiles'!$L27,"-")</f>
        <v>-</v>
      </c>
      <c r="BB28" s="20" t="str">
        <f>IF(ISNUMBER('Individual results'!BB28),'Individual results'!BB28-'Job Profiles'!$L27,"-")</f>
        <v>-</v>
      </c>
      <c r="BC28" s="28"/>
      <c r="BD28" s="20" t="str">
        <f>IF(ISNUMBER('Individual results'!BD28),'Individual results'!BD28-'Job Profiles'!$M27,"-")</f>
        <v>-</v>
      </c>
      <c r="BE28" s="20" t="str">
        <f>IF(ISNUMBER('Individual results'!BE28),'Individual results'!BE28-'Job Profiles'!$M27,"-")</f>
        <v>-</v>
      </c>
      <c r="BF28" s="20" t="str">
        <f>IF(ISNUMBER('Individual results'!BF28),'Individual results'!BF28-'Job Profiles'!$M27,"-")</f>
        <v>-</v>
      </c>
      <c r="BG28" s="20" t="str">
        <f>IF(ISNUMBER('Individual results'!BG28),'Individual results'!BG28-'Job Profiles'!$M27,"-")</f>
        <v>-</v>
      </c>
      <c r="BH28" s="20" t="str">
        <f>IF(ISNUMBER('Individual results'!BH28),'Individual results'!BH28-'Job Profiles'!$M27,"-")</f>
        <v>-</v>
      </c>
      <c r="BI28" s="28"/>
      <c r="BJ28" s="20" t="str">
        <f>IF(ISNUMBER('Individual results'!BJ28),'Individual results'!BJ28-'Job Profiles'!$N27,"-")</f>
        <v>-</v>
      </c>
      <c r="BK28" s="20" t="str">
        <f>IF(ISNUMBER('Individual results'!BK28),'Individual results'!BK28-'Job Profiles'!$N27,"-")</f>
        <v>-</v>
      </c>
      <c r="BL28" s="20" t="str">
        <f>IF(ISNUMBER('Individual results'!BL28),'Individual results'!BL28-'Job Profiles'!$N27,"-")</f>
        <v>-</v>
      </c>
      <c r="BM28" s="20" t="str">
        <f>IF(ISNUMBER('Individual results'!BM28),'Individual results'!BM28-'Job Profiles'!$N27,"-")</f>
        <v>-</v>
      </c>
      <c r="BN28" s="20" t="str">
        <f>IF(ISNUMBER('Individual results'!BN28),'Individual results'!BN28-'Job Profiles'!$N27,"-")</f>
        <v>-</v>
      </c>
      <c r="BO28" s="9"/>
      <c r="BP28" s="3"/>
      <c r="BQ28" s="1"/>
      <c r="BR28" s="1"/>
    </row>
    <row r="29" spans="1:70" ht="15.75" customHeight="1" x14ac:dyDescent="0.35">
      <c r="A29" s="15" t="s">
        <v>46</v>
      </c>
      <c r="B29" s="19" t="str">
        <f>IF(ISNUMBER('Individual results'!B29),'Individual results'!B29-'Job Profiles'!$D28,"-")</f>
        <v>-</v>
      </c>
      <c r="C29" s="19" t="str">
        <f>IF(ISNUMBER('Individual results'!C29),'Individual results'!C29-'Job Profiles'!$D28,"-")</f>
        <v>-</v>
      </c>
      <c r="D29" s="19" t="str">
        <f>IF(ISNUMBER('Individual results'!D29),'Individual results'!D29-'Job Profiles'!$D28,"-")</f>
        <v>-</v>
      </c>
      <c r="E29" s="19" t="str">
        <f>IF(ISNUMBER('Individual results'!E29),'Individual results'!E29-'Job Profiles'!$D28,"-")</f>
        <v>-</v>
      </c>
      <c r="F29" s="19" t="str">
        <f>IF(ISNUMBER('Individual results'!F29),'Individual results'!F29-'Job Profiles'!$D28,"-")</f>
        <v>-</v>
      </c>
      <c r="G29" s="6"/>
      <c r="H29" s="20" t="str">
        <f>IF(ISNUMBER('Individual results'!H29),'Individual results'!H29-'Job Profiles'!$E28,"-")</f>
        <v>-</v>
      </c>
      <c r="I29" s="21" t="str">
        <f>IF(ISNUMBER('Individual results'!I29),'Individual results'!I29-'Job Profiles'!$E28,"-")</f>
        <v>-</v>
      </c>
      <c r="J29" s="20" t="str">
        <f>IF(ISNUMBER('Individual results'!J29),'Individual results'!J29-'Job Profiles'!$E28,"-")</f>
        <v>-</v>
      </c>
      <c r="K29" s="20" t="str">
        <f>IF(ISNUMBER('Individual results'!K29),'Individual results'!K29-'Job Profiles'!$E28,"-")</f>
        <v>-</v>
      </c>
      <c r="L29" s="22" t="str">
        <f>IF(ISNUMBER('Individual results'!L29),'Individual results'!L29-'Job Profiles'!$E28,"-")</f>
        <v>-</v>
      </c>
      <c r="M29" s="6"/>
      <c r="N29" s="20" t="str">
        <f>IF(ISNUMBER('Individual results'!N29),'Individual results'!N29-'Job Profiles'!$F28,"-")</f>
        <v>-</v>
      </c>
      <c r="O29" s="20" t="str">
        <f>IF(ISNUMBER('Individual results'!O29),'Individual results'!O29-'Job Profiles'!$F28,"-")</f>
        <v>-</v>
      </c>
      <c r="P29" s="20" t="str">
        <f>IF(ISNUMBER('Individual results'!P29),'Individual results'!P29-'Job Profiles'!$F28,"-")</f>
        <v>-</v>
      </c>
      <c r="Q29" s="20" t="str">
        <f>IF(ISNUMBER('Individual results'!Q29),'Individual results'!Q29-'Job Profiles'!$F28,"-")</f>
        <v>-</v>
      </c>
      <c r="R29" s="20" t="str">
        <f>IF(ISNUMBER('Individual results'!R29),'Individual results'!R29-'Job Profiles'!$F28,"-")</f>
        <v>-</v>
      </c>
      <c r="S29" s="6"/>
      <c r="T29" s="20" t="str">
        <f>IF(ISNUMBER('Individual results'!T29),'Individual results'!T29-'Job Profiles'!$G28,"-")</f>
        <v>-</v>
      </c>
      <c r="U29" s="30" t="str">
        <f>IF(ISNUMBER('Individual results'!U29),'Individual results'!U29-'Job Profiles'!$G28,"-")</f>
        <v>-</v>
      </c>
      <c r="V29" s="20" t="str">
        <f>IF(ISNUMBER('Individual results'!V29),'Individual results'!V29-'Job Profiles'!$G28,"-")</f>
        <v>-</v>
      </c>
      <c r="W29" s="20" t="str">
        <f>IF(ISNUMBER('Individual results'!W29),'Individual results'!W29-'Job Profiles'!$G28,"-")</f>
        <v>-</v>
      </c>
      <c r="X29" s="22" t="str">
        <f>IF(ISNUMBER('Individual results'!X29),'Individual results'!X29-'Job Profiles'!$G28,"-")</f>
        <v>-</v>
      </c>
      <c r="Y29" s="6"/>
      <c r="Z29" s="29" t="str">
        <f>IF(ISNUMBER('Individual results'!Z29),'Individual results'!Z29-'Job Profiles'!$H28,"-")</f>
        <v>-</v>
      </c>
      <c r="AA29" s="21" t="str">
        <f>IF(ISNUMBER('Individual results'!AA29),'Individual results'!AA29-'Job Profiles'!$H28,"-")</f>
        <v>-</v>
      </c>
      <c r="AB29" s="20" t="str">
        <f>IF(ISNUMBER('Individual results'!AB29),'Individual results'!AB29-'Job Profiles'!$H28,"-")</f>
        <v>-</v>
      </c>
      <c r="AC29" s="20" t="str">
        <f>IF(ISNUMBER('Individual results'!AC29),'Individual results'!AC29-'Job Profiles'!$H28,"-")</f>
        <v>-</v>
      </c>
      <c r="AD29" s="22" t="str">
        <f>IF(ISNUMBER('Individual results'!AD29),'Individual results'!AD29-'Job Profiles'!$H28,"-")</f>
        <v>-</v>
      </c>
      <c r="AE29" s="6"/>
      <c r="AF29" s="29" t="str">
        <f>IF(ISNUMBER('Individual results'!AF29),'Individual results'!AF29-'Job Profiles'!$I28,"-")</f>
        <v>-</v>
      </c>
      <c r="AG29" s="21" t="str">
        <f>IF(ISNUMBER('Individual results'!AG29),'Individual results'!AG29-'Job Profiles'!$I28,"-")</f>
        <v>-</v>
      </c>
      <c r="AH29" s="20" t="str">
        <f>IF(ISNUMBER('Individual results'!AH29),'Individual results'!AH29-'Job Profiles'!$I28,"-")</f>
        <v>-</v>
      </c>
      <c r="AI29" s="20" t="str">
        <f>IF(ISNUMBER('Individual results'!AI29),'Individual results'!AI29-'Job Profiles'!$I28,"-")</f>
        <v>-</v>
      </c>
      <c r="AJ29" s="22" t="str">
        <f>IF(ISNUMBER('Individual results'!AJ29),'Individual results'!AJ29-'Job Profiles'!$I28,"-")</f>
        <v>-</v>
      </c>
      <c r="AK29" s="6"/>
      <c r="AL29" s="20" t="str">
        <f>IF(ISNUMBER('Individual results'!AL29),'Individual results'!AL29-'Job Profiles'!$J28,"-")</f>
        <v>-</v>
      </c>
      <c r="AM29" s="20" t="str">
        <f>IF(ISNUMBER('Individual results'!AM29),'Individual results'!AM29-'Job Profiles'!$J28,"-")</f>
        <v>-</v>
      </c>
      <c r="AN29" s="20" t="str">
        <f>IF(ISNUMBER('Individual results'!AN29),'Individual results'!AN29-'Job Profiles'!$J28,"-")</f>
        <v>-</v>
      </c>
      <c r="AO29" s="20" t="str">
        <f>IF(ISNUMBER('Individual results'!AO29),'Individual results'!AO29-'Job Profiles'!$J28,"-")</f>
        <v>-</v>
      </c>
      <c r="AP29" s="20" t="str">
        <f>IF(ISNUMBER('Individual results'!AP29),'Individual results'!AP29-'Job Profiles'!$J28,"-")</f>
        <v>-</v>
      </c>
      <c r="AQ29" s="6"/>
      <c r="AR29" s="20" t="str">
        <f>IF(ISNUMBER('Individual results'!AR29),'Individual results'!AR29-'Job Profiles'!$K28,"-")</f>
        <v>-</v>
      </c>
      <c r="AS29" s="20" t="str">
        <f>IF(ISNUMBER('Individual results'!AS29),'Individual results'!AS29-'Job Profiles'!$K28,"-")</f>
        <v>-</v>
      </c>
      <c r="AT29" s="20" t="str">
        <f>IF(ISNUMBER('Individual results'!AT29),'Individual results'!AT29-'Job Profiles'!$K28,"-")</f>
        <v>-</v>
      </c>
      <c r="AU29" s="20" t="str">
        <f>IF(ISNUMBER('Individual results'!AU29),'Individual results'!AU29-'Job Profiles'!$K28,"-")</f>
        <v>-</v>
      </c>
      <c r="AV29" s="20" t="str">
        <f>IF(ISNUMBER('Individual results'!AV29),'Individual results'!AV29-'Job Profiles'!$K28,"-")</f>
        <v>-</v>
      </c>
      <c r="AW29" s="6"/>
      <c r="AX29" s="20" t="str">
        <f>IF(ISNUMBER('Individual results'!AX29),'Individual results'!AX29-'Job Profiles'!$L28,"-")</f>
        <v>-</v>
      </c>
      <c r="AY29" s="20" t="str">
        <f>IF(ISNUMBER('Individual results'!AY29),'Individual results'!AY29-'Job Profiles'!$L28,"-")</f>
        <v>-</v>
      </c>
      <c r="AZ29" s="20" t="str">
        <f>IF(ISNUMBER('Individual results'!AZ29),'Individual results'!AZ29-'Job Profiles'!$L28,"-")</f>
        <v>-</v>
      </c>
      <c r="BA29" s="20" t="str">
        <f>IF(ISNUMBER('Individual results'!BA29),'Individual results'!BA29-'Job Profiles'!$L28,"-")</f>
        <v>-</v>
      </c>
      <c r="BB29" s="20" t="str">
        <f>IF(ISNUMBER('Individual results'!BB29),'Individual results'!BB29-'Job Profiles'!$L28,"-")</f>
        <v>-</v>
      </c>
      <c r="BC29" s="28"/>
      <c r="BD29" s="20" t="str">
        <f>IF(ISNUMBER('Individual results'!BD29),'Individual results'!BD29-'Job Profiles'!$M28,"-")</f>
        <v>-</v>
      </c>
      <c r="BE29" s="20" t="str">
        <f>IF(ISNUMBER('Individual results'!BE29),'Individual results'!BE29-'Job Profiles'!$M28,"-")</f>
        <v>-</v>
      </c>
      <c r="BF29" s="20" t="str">
        <f>IF(ISNUMBER('Individual results'!BF29),'Individual results'!BF29-'Job Profiles'!$M28,"-")</f>
        <v>-</v>
      </c>
      <c r="BG29" s="20" t="str">
        <f>IF(ISNUMBER('Individual results'!BG29),'Individual results'!BG29-'Job Profiles'!$M28,"-")</f>
        <v>-</v>
      </c>
      <c r="BH29" s="20" t="str">
        <f>IF(ISNUMBER('Individual results'!BH29),'Individual results'!BH29-'Job Profiles'!$M28,"-")</f>
        <v>-</v>
      </c>
      <c r="BI29" s="28"/>
      <c r="BJ29" s="20" t="str">
        <f>IF(ISNUMBER('Individual results'!BJ29),'Individual results'!BJ29-'Job Profiles'!$N28,"-")</f>
        <v>-</v>
      </c>
      <c r="BK29" s="20" t="str">
        <f>IF(ISNUMBER('Individual results'!BK29),'Individual results'!BK29-'Job Profiles'!$N28,"-")</f>
        <v>-</v>
      </c>
      <c r="BL29" s="20" t="str">
        <f>IF(ISNUMBER('Individual results'!BL29),'Individual results'!BL29-'Job Profiles'!$N28,"-")</f>
        <v>-</v>
      </c>
      <c r="BM29" s="20" t="str">
        <f>IF(ISNUMBER('Individual results'!BM29),'Individual results'!BM29-'Job Profiles'!$N28,"-")</f>
        <v>-</v>
      </c>
      <c r="BN29" s="20" t="str">
        <f>IF(ISNUMBER('Individual results'!BN29),'Individual results'!BN29-'Job Profiles'!$N28,"-")</f>
        <v>-</v>
      </c>
      <c r="BO29" s="9"/>
      <c r="BP29" s="3"/>
      <c r="BQ29" s="1"/>
      <c r="BR29" s="1"/>
    </row>
    <row r="30" spans="1:70" ht="15.75" customHeight="1" x14ac:dyDescent="0.35">
      <c r="A30" s="15" t="s">
        <v>48</v>
      </c>
      <c r="B30" s="19" t="str">
        <f>IF(ISNUMBER('Individual results'!B30),'Individual results'!B30-'Job Profiles'!$D29,"-")</f>
        <v>-</v>
      </c>
      <c r="C30" s="19" t="str">
        <f>IF(ISNUMBER('Individual results'!C30),'Individual results'!C30-'Job Profiles'!$D29,"-")</f>
        <v>-</v>
      </c>
      <c r="D30" s="21" t="str">
        <f>IF(ISNUMBER('Individual results'!D30),'Individual results'!D30-'Job Profiles'!$D29,"-")</f>
        <v>-</v>
      </c>
      <c r="E30" s="21" t="str">
        <f>IF(ISNUMBER('Individual results'!E30),'Individual results'!E30-'Job Profiles'!$D29,"-")</f>
        <v>-</v>
      </c>
      <c r="F30" s="21" t="str">
        <f>IF(ISNUMBER('Individual results'!F30),'Individual results'!F30-'Job Profiles'!$D29,"-")</f>
        <v>-</v>
      </c>
      <c r="G30" s="6"/>
      <c r="H30" s="20" t="str">
        <f>IF(ISNUMBER('Individual results'!H30),'Individual results'!H30-'Job Profiles'!$E29,"-")</f>
        <v>-</v>
      </c>
      <c r="I30" s="21" t="str">
        <f>IF(ISNUMBER('Individual results'!I30),'Individual results'!I30-'Job Profiles'!$E29,"-")</f>
        <v>-</v>
      </c>
      <c r="J30" s="20" t="str">
        <f>IF(ISNUMBER('Individual results'!J30),'Individual results'!J30-'Job Profiles'!$E29,"-")</f>
        <v>-</v>
      </c>
      <c r="K30" s="20" t="str">
        <f>IF(ISNUMBER('Individual results'!K30),'Individual results'!K30-'Job Profiles'!$E29,"-")</f>
        <v>-</v>
      </c>
      <c r="L30" s="22" t="str">
        <f>IF(ISNUMBER('Individual results'!L30),'Individual results'!L30-'Job Profiles'!$E29,"-")</f>
        <v>-</v>
      </c>
      <c r="M30" s="6"/>
      <c r="N30" s="20" t="str">
        <f>IF(ISNUMBER('Individual results'!N30),'Individual results'!N30-'Job Profiles'!$F29,"-")</f>
        <v>-</v>
      </c>
      <c r="O30" s="20" t="str">
        <f>IF(ISNUMBER('Individual results'!O30),'Individual results'!O30-'Job Profiles'!$F29,"-")</f>
        <v>-</v>
      </c>
      <c r="P30" s="20" t="str">
        <f>IF(ISNUMBER('Individual results'!P30),'Individual results'!P30-'Job Profiles'!$F29,"-")</f>
        <v>-</v>
      </c>
      <c r="Q30" s="20" t="str">
        <f>IF(ISNUMBER('Individual results'!Q30),'Individual results'!Q30-'Job Profiles'!$F29,"-")</f>
        <v>-</v>
      </c>
      <c r="R30" s="20" t="str">
        <f>IF(ISNUMBER('Individual results'!R30),'Individual results'!R30-'Job Profiles'!$F29,"-")</f>
        <v>-</v>
      </c>
      <c r="S30" s="6"/>
      <c r="T30" s="20" t="str">
        <f>IF(ISNUMBER('Individual results'!T30),'Individual results'!T30-'Job Profiles'!$G29,"-")</f>
        <v>-</v>
      </c>
      <c r="U30" s="30" t="str">
        <f>IF(ISNUMBER('Individual results'!U30),'Individual results'!U30-'Job Profiles'!$G29,"-")</f>
        <v>-</v>
      </c>
      <c r="V30" s="20" t="str">
        <f>IF(ISNUMBER('Individual results'!V30),'Individual results'!V30-'Job Profiles'!$G29,"-")</f>
        <v>-</v>
      </c>
      <c r="W30" s="20" t="str">
        <f>IF(ISNUMBER('Individual results'!W30),'Individual results'!W30-'Job Profiles'!$G29,"-")</f>
        <v>-</v>
      </c>
      <c r="X30" s="22" t="str">
        <f>IF(ISNUMBER('Individual results'!X30),'Individual results'!X30-'Job Profiles'!$G29,"-")</f>
        <v>-</v>
      </c>
      <c r="Y30" s="6"/>
      <c r="Z30" s="29" t="str">
        <f>IF(ISNUMBER('Individual results'!Z30),'Individual results'!Z30-'Job Profiles'!$H29,"-")</f>
        <v>-</v>
      </c>
      <c r="AA30" s="21" t="str">
        <f>IF(ISNUMBER('Individual results'!AA30),'Individual results'!AA30-'Job Profiles'!$H29,"-")</f>
        <v>-</v>
      </c>
      <c r="AB30" s="20" t="str">
        <f>IF(ISNUMBER('Individual results'!AB30),'Individual results'!AB30-'Job Profiles'!$H29,"-")</f>
        <v>-</v>
      </c>
      <c r="AC30" s="20" t="str">
        <f>IF(ISNUMBER('Individual results'!AC30),'Individual results'!AC30-'Job Profiles'!$H29,"-")</f>
        <v>-</v>
      </c>
      <c r="AD30" s="22" t="str">
        <f>IF(ISNUMBER('Individual results'!AD30),'Individual results'!AD30-'Job Profiles'!$H29,"-")</f>
        <v>-</v>
      </c>
      <c r="AE30" s="6"/>
      <c r="AF30" s="29" t="str">
        <f>IF(ISNUMBER('Individual results'!AF30),'Individual results'!AF30-'Job Profiles'!$I29,"-")</f>
        <v>-</v>
      </c>
      <c r="AG30" s="21" t="str">
        <f>IF(ISNUMBER('Individual results'!AG30),'Individual results'!AG30-'Job Profiles'!$I29,"-")</f>
        <v>-</v>
      </c>
      <c r="AH30" s="20" t="str">
        <f>IF(ISNUMBER('Individual results'!AH30),'Individual results'!AH30-'Job Profiles'!$I29,"-")</f>
        <v>-</v>
      </c>
      <c r="AI30" s="20" t="str">
        <f>IF(ISNUMBER('Individual results'!AI30),'Individual results'!AI30-'Job Profiles'!$I29,"-")</f>
        <v>-</v>
      </c>
      <c r="AJ30" s="22" t="str">
        <f>IF(ISNUMBER('Individual results'!AJ30),'Individual results'!AJ30-'Job Profiles'!$I29,"-")</f>
        <v>-</v>
      </c>
      <c r="AK30" s="6"/>
      <c r="AL30" s="20" t="str">
        <f>IF(ISNUMBER('Individual results'!AL30),'Individual results'!AL30-'Job Profiles'!$J29,"-")</f>
        <v>-</v>
      </c>
      <c r="AM30" s="20" t="str">
        <f>IF(ISNUMBER('Individual results'!AM30),'Individual results'!AM30-'Job Profiles'!$J29,"-")</f>
        <v>-</v>
      </c>
      <c r="AN30" s="20" t="str">
        <f>IF(ISNUMBER('Individual results'!AN30),'Individual results'!AN30-'Job Profiles'!$J29,"-")</f>
        <v>-</v>
      </c>
      <c r="AO30" s="20" t="str">
        <f>IF(ISNUMBER('Individual results'!AO30),'Individual results'!AO30-'Job Profiles'!$J29,"-")</f>
        <v>-</v>
      </c>
      <c r="AP30" s="20" t="str">
        <f>IF(ISNUMBER('Individual results'!AP30),'Individual results'!AP30-'Job Profiles'!$J29,"-")</f>
        <v>-</v>
      </c>
      <c r="AQ30" s="6"/>
      <c r="AR30" s="20" t="str">
        <f>IF(ISNUMBER('Individual results'!AR30),'Individual results'!AR30-'Job Profiles'!$K29,"-")</f>
        <v>-</v>
      </c>
      <c r="AS30" s="20" t="str">
        <f>IF(ISNUMBER('Individual results'!AS30),'Individual results'!AS30-'Job Profiles'!$K29,"-")</f>
        <v>-</v>
      </c>
      <c r="AT30" s="20" t="str">
        <f>IF(ISNUMBER('Individual results'!AT30),'Individual results'!AT30-'Job Profiles'!$K29,"-")</f>
        <v>-</v>
      </c>
      <c r="AU30" s="20" t="str">
        <f>IF(ISNUMBER('Individual results'!AU30),'Individual results'!AU30-'Job Profiles'!$K29,"-")</f>
        <v>-</v>
      </c>
      <c r="AV30" s="20" t="str">
        <f>IF(ISNUMBER('Individual results'!AV30),'Individual results'!AV30-'Job Profiles'!$K29,"-")</f>
        <v>-</v>
      </c>
      <c r="AW30" s="6"/>
      <c r="AX30" s="20" t="str">
        <f>IF(ISNUMBER('Individual results'!AX30),'Individual results'!AX30-'Job Profiles'!$L29,"-")</f>
        <v>-</v>
      </c>
      <c r="AY30" s="20" t="str">
        <f>IF(ISNUMBER('Individual results'!AY30),'Individual results'!AY30-'Job Profiles'!$L29,"-")</f>
        <v>-</v>
      </c>
      <c r="AZ30" s="20" t="str">
        <f>IF(ISNUMBER('Individual results'!AZ30),'Individual results'!AZ30-'Job Profiles'!$L29,"-")</f>
        <v>-</v>
      </c>
      <c r="BA30" s="20" t="str">
        <f>IF(ISNUMBER('Individual results'!BA30),'Individual results'!BA30-'Job Profiles'!$L29,"-")</f>
        <v>-</v>
      </c>
      <c r="BB30" s="22" t="str">
        <f>IF(ISNUMBER('Individual results'!BB30),'Individual results'!BB30-'Job Profiles'!$L29,"-")</f>
        <v>-</v>
      </c>
      <c r="BC30" s="28"/>
      <c r="BD30" s="20" t="str">
        <f>IF(ISNUMBER('Individual results'!BD30),'Individual results'!BD30-'Job Profiles'!$M29,"-")</f>
        <v>-</v>
      </c>
      <c r="BE30" s="20" t="str">
        <f>IF(ISNUMBER('Individual results'!BE30),'Individual results'!BE30-'Job Profiles'!$M29,"-")</f>
        <v>-</v>
      </c>
      <c r="BF30" s="20" t="str">
        <f>IF(ISNUMBER('Individual results'!BF30),'Individual results'!BF30-'Job Profiles'!$M29,"-")</f>
        <v>-</v>
      </c>
      <c r="BG30" s="20" t="str">
        <f>IF(ISNUMBER('Individual results'!BG30),'Individual results'!BG30-'Job Profiles'!$M29,"-")</f>
        <v>-</v>
      </c>
      <c r="BH30" s="20" t="str">
        <f>IF(ISNUMBER('Individual results'!BH30),'Individual results'!BH30-'Job Profiles'!$M29,"-")</f>
        <v>-</v>
      </c>
      <c r="BI30" s="28"/>
      <c r="BJ30" s="20" t="str">
        <f>IF(ISNUMBER('Individual results'!BJ30),'Individual results'!BJ30-'Job Profiles'!$N29,"-")</f>
        <v>-</v>
      </c>
      <c r="BK30" s="20" t="str">
        <f>IF(ISNUMBER('Individual results'!BK30),'Individual results'!BK30-'Job Profiles'!$N29,"-")</f>
        <v>-</v>
      </c>
      <c r="BL30" s="20" t="str">
        <f>IF(ISNUMBER('Individual results'!BL30),'Individual results'!BL30-'Job Profiles'!$N29,"-")</f>
        <v>-</v>
      </c>
      <c r="BM30" s="20" t="str">
        <f>IF(ISNUMBER('Individual results'!BM30),'Individual results'!BM30-'Job Profiles'!$N29,"-")</f>
        <v>-</v>
      </c>
      <c r="BN30" s="20" t="str">
        <f>IF(ISNUMBER('Individual results'!BN30),'Individual results'!BN30-'Job Profiles'!$N29,"-")</f>
        <v>-</v>
      </c>
      <c r="BO30" s="9"/>
      <c r="BP30" s="3"/>
      <c r="BQ30" s="1"/>
      <c r="BR30" s="1"/>
    </row>
    <row r="31" spans="1:70" ht="15.75" customHeight="1" x14ac:dyDescent="0.35">
      <c r="A31" s="15" t="s">
        <v>51</v>
      </c>
      <c r="B31" s="19" t="str">
        <f>IF(ISNUMBER('Individual results'!B31),'Individual results'!B31-'Job Profiles'!$D30,"-")</f>
        <v>-</v>
      </c>
      <c r="C31" s="19" t="str">
        <f>IF(ISNUMBER('Individual results'!C31),'Individual results'!C31-'Job Profiles'!$D30,"-")</f>
        <v>-</v>
      </c>
      <c r="D31" s="21" t="str">
        <f>IF(ISNUMBER('Individual results'!D31),'Individual results'!D31-'Job Profiles'!$D30,"-")</f>
        <v>-</v>
      </c>
      <c r="E31" s="21" t="str">
        <f>IF(ISNUMBER('Individual results'!E31),'Individual results'!E31-'Job Profiles'!$D30,"-")</f>
        <v>-</v>
      </c>
      <c r="F31" s="21" t="str">
        <f>IF(ISNUMBER('Individual results'!F31),'Individual results'!F31-'Job Profiles'!$D30,"-")</f>
        <v>-</v>
      </c>
      <c r="G31" s="6"/>
      <c r="H31" s="20" t="str">
        <f>IF(ISNUMBER('Individual results'!H31),'Individual results'!H31-'Job Profiles'!$E30,"-")</f>
        <v>-</v>
      </c>
      <c r="I31" s="21" t="str">
        <f>IF(ISNUMBER('Individual results'!I31),'Individual results'!I31-'Job Profiles'!$E30,"-")</f>
        <v>-</v>
      </c>
      <c r="J31" s="20" t="str">
        <f>IF(ISNUMBER('Individual results'!J31),'Individual results'!J31-'Job Profiles'!$E30,"-")</f>
        <v>-</v>
      </c>
      <c r="K31" s="20" t="str">
        <f>IF(ISNUMBER('Individual results'!K31),'Individual results'!K31-'Job Profiles'!$E30,"-")</f>
        <v>-</v>
      </c>
      <c r="L31" s="22" t="str">
        <f>IF(ISNUMBER('Individual results'!L31),'Individual results'!L31-'Job Profiles'!$E30,"-")</f>
        <v>-</v>
      </c>
      <c r="M31" s="6"/>
      <c r="N31" s="20" t="str">
        <f>IF(ISNUMBER('Individual results'!N31),'Individual results'!N31-'Job Profiles'!$F30,"-")</f>
        <v>-</v>
      </c>
      <c r="O31" s="20" t="str">
        <f>IF(ISNUMBER('Individual results'!O31),'Individual results'!O31-'Job Profiles'!$F30,"-")</f>
        <v>-</v>
      </c>
      <c r="P31" s="20" t="str">
        <f>IF(ISNUMBER('Individual results'!P31),'Individual results'!P31-'Job Profiles'!$F30,"-")</f>
        <v>-</v>
      </c>
      <c r="Q31" s="20" t="str">
        <f>IF(ISNUMBER('Individual results'!Q31),'Individual results'!Q31-'Job Profiles'!$F30,"-")</f>
        <v>-</v>
      </c>
      <c r="R31" s="20" t="str">
        <f>IF(ISNUMBER('Individual results'!R31),'Individual results'!R31-'Job Profiles'!$F30,"-")</f>
        <v>-</v>
      </c>
      <c r="S31" s="6"/>
      <c r="T31" s="20" t="str">
        <f>IF(ISNUMBER('Individual results'!T31),'Individual results'!T31-'Job Profiles'!$G30,"-")</f>
        <v>-</v>
      </c>
      <c r="U31" s="30" t="str">
        <f>IF(ISNUMBER('Individual results'!U31),'Individual results'!U31-'Job Profiles'!$G30,"-")</f>
        <v>-</v>
      </c>
      <c r="V31" s="20" t="str">
        <f>IF(ISNUMBER('Individual results'!V31),'Individual results'!V31-'Job Profiles'!$G30,"-")</f>
        <v>-</v>
      </c>
      <c r="W31" s="20" t="str">
        <f>IF(ISNUMBER('Individual results'!W31),'Individual results'!W31-'Job Profiles'!$G30,"-")</f>
        <v>-</v>
      </c>
      <c r="X31" s="22" t="str">
        <f>IF(ISNUMBER('Individual results'!X31),'Individual results'!X31-'Job Profiles'!$G30,"-")</f>
        <v>-</v>
      </c>
      <c r="Y31" s="6"/>
      <c r="Z31" s="29" t="str">
        <f>IF(ISNUMBER('Individual results'!Z31),'Individual results'!Z31-'Job Profiles'!$H30,"-")</f>
        <v>-</v>
      </c>
      <c r="AA31" s="21" t="str">
        <f>IF(ISNUMBER('Individual results'!AA31),'Individual results'!AA31-'Job Profiles'!$H30,"-")</f>
        <v>-</v>
      </c>
      <c r="AB31" s="20" t="str">
        <f>IF(ISNUMBER('Individual results'!AB31),'Individual results'!AB31-'Job Profiles'!$H30,"-")</f>
        <v>-</v>
      </c>
      <c r="AC31" s="20" t="str">
        <f>IF(ISNUMBER('Individual results'!AC31),'Individual results'!AC31-'Job Profiles'!$H30,"-")</f>
        <v>-</v>
      </c>
      <c r="AD31" s="22" t="str">
        <f>IF(ISNUMBER('Individual results'!AD31),'Individual results'!AD31-'Job Profiles'!$H30,"-")</f>
        <v>-</v>
      </c>
      <c r="AE31" s="6"/>
      <c r="AF31" s="29" t="str">
        <f>IF(ISNUMBER('Individual results'!AF31),'Individual results'!AF31-'Job Profiles'!$I30,"-")</f>
        <v>-</v>
      </c>
      <c r="AG31" s="21" t="str">
        <f>IF(ISNUMBER('Individual results'!AG31),'Individual results'!AG31-'Job Profiles'!$I30,"-")</f>
        <v>-</v>
      </c>
      <c r="AH31" s="20" t="str">
        <f>IF(ISNUMBER('Individual results'!AH31),'Individual results'!AH31-'Job Profiles'!$I30,"-")</f>
        <v>-</v>
      </c>
      <c r="AI31" s="20" t="str">
        <f>IF(ISNUMBER('Individual results'!AI31),'Individual results'!AI31-'Job Profiles'!$I30,"-")</f>
        <v>-</v>
      </c>
      <c r="AJ31" s="22" t="str">
        <f>IF(ISNUMBER('Individual results'!AJ31),'Individual results'!AJ31-'Job Profiles'!$I30,"-")</f>
        <v>-</v>
      </c>
      <c r="AK31" s="6"/>
      <c r="AL31" s="20" t="str">
        <f>IF(ISNUMBER('Individual results'!AL31),'Individual results'!AL31-'Job Profiles'!$J30,"-")</f>
        <v>-</v>
      </c>
      <c r="AM31" s="20" t="str">
        <f>IF(ISNUMBER('Individual results'!AM31),'Individual results'!AM31-'Job Profiles'!$J30,"-")</f>
        <v>-</v>
      </c>
      <c r="AN31" s="20" t="str">
        <f>IF(ISNUMBER('Individual results'!AN31),'Individual results'!AN31-'Job Profiles'!$J30,"-")</f>
        <v>-</v>
      </c>
      <c r="AO31" s="20" t="str">
        <f>IF(ISNUMBER('Individual results'!AO31),'Individual results'!AO31-'Job Profiles'!$J30,"-")</f>
        <v>-</v>
      </c>
      <c r="AP31" s="20" t="str">
        <f>IF(ISNUMBER('Individual results'!AP31),'Individual results'!AP31-'Job Profiles'!$J30,"-")</f>
        <v>-</v>
      </c>
      <c r="AQ31" s="6"/>
      <c r="AR31" s="20" t="str">
        <f>IF(ISNUMBER('Individual results'!AR31),'Individual results'!AR31-'Job Profiles'!$K30,"-")</f>
        <v>-</v>
      </c>
      <c r="AS31" s="20" t="str">
        <f>IF(ISNUMBER('Individual results'!AS31),'Individual results'!AS31-'Job Profiles'!$K30,"-")</f>
        <v>-</v>
      </c>
      <c r="AT31" s="20" t="str">
        <f>IF(ISNUMBER('Individual results'!AT31),'Individual results'!AT31-'Job Profiles'!$K30,"-")</f>
        <v>-</v>
      </c>
      <c r="AU31" s="20" t="str">
        <f>IF(ISNUMBER('Individual results'!AU31),'Individual results'!AU31-'Job Profiles'!$K30,"-")</f>
        <v>-</v>
      </c>
      <c r="AV31" s="20" t="str">
        <f>IF(ISNUMBER('Individual results'!AV31),'Individual results'!AV31-'Job Profiles'!$K30,"-")</f>
        <v>-</v>
      </c>
      <c r="AW31" s="6"/>
      <c r="AX31" s="20" t="str">
        <f>IF(ISNUMBER('Individual results'!AX31),'Individual results'!AX31-'Job Profiles'!$L30,"-")</f>
        <v>-</v>
      </c>
      <c r="AY31" s="20" t="str">
        <f>IF(ISNUMBER('Individual results'!AY31),'Individual results'!AY31-'Job Profiles'!$L30,"-")</f>
        <v>-</v>
      </c>
      <c r="AZ31" s="20" t="str">
        <f>IF(ISNUMBER('Individual results'!AZ31),'Individual results'!AZ31-'Job Profiles'!$L30,"-")</f>
        <v>-</v>
      </c>
      <c r="BA31" s="20" t="str">
        <f>IF(ISNUMBER('Individual results'!BA31),'Individual results'!BA31-'Job Profiles'!$L30,"-")</f>
        <v>-</v>
      </c>
      <c r="BB31" s="20" t="str">
        <f>IF(ISNUMBER('Individual results'!BB31),'Individual results'!BB31-'Job Profiles'!$L30,"-")</f>
        <v>-</v>
      </c>
      <c r="BC31" s="28"/>
      <c r="BD31" s="20" t="str">
        <f>IF(ISNUMBER('Individual results'!BD31),'Individual results'!BD31-'Job Profiles'!$M30,"-")</f>
        <v>-</v>
      </c>
      <c r="BE31" s="20" t="str">
        <f>IF(ISNUMBER('Individual results'!BE31),'Individual results'!BE31-'Job Profiles'!$M30,"-")</f>
        <v>-</v>
      </c>
      <c r="BF31" s="20" t="str">
        <f>IF(ISNUMBER('Individual results'!BF31),'Individual results'!BF31-'Job Profiles'!$M30,"-")</f>
        <v>-</v>
      </c>
      <c r="BG31" s="20" t="str">
        <f>IF(ISNUMBER('Individual results'!BG31),'Individual results'!BG31-'Job Profiles'!$M30,"-")</f>
        <v>-</v>
      </c>
      <c r="BH31" s="20" t="str">
        <f>IF(ISNUMBER('Individual results'!BH31),'Individual results'!BH31-'Job Profiles'!$M30,"-")</f>
        <v>-</v>
      </c>
      <c r="BI31" s="28"/>
      <c r="BJ31" s="20" t="str">
        <f>IF(ISNUMBER('Individual results'!BJ31),'Individual results'!BJ31-'Job Profiles'!$N30,"-")</f>
        <v>-</v>
      </c>
      <c r="BK31" s="20" t="str">
        <f>IF(ISNUMBER('Individual results'!BK31),'Individual results'!BK31-'Job Profiles'!$N30,"-")</f>
        <v>-</v>
      </c>
      <c r="BL31" s="20" t="str">
        <f>IF(ISNUMBER('Individual results'!BL31),'Individual results'!BL31-'Job Profiles'!$N30,"-")</f>
        <v>-</v>
      </c>
      <c r="BM31" s="20" t="str">
        <f>IF(ISNUMBER('Individual results'!BM31),'Individual results'!BM31-'Job Profiles'!$N30,"-")</f>
        <v>-</v>
      </c>
      <c r="BN31" s="20" t="str">
        <f>IF(ISNUMBER('Individual results'!BN31),'Individual results'!BN31-'Job Profiles'!$N30,"-")</f>
        <v>-</v>
      </c>
      <c r="BO31" s="9"/>
      <c r="BP31" s="3"/>
      <c r="BQ31" s="1"/>
      <c r="BR31" s="1"/>
    </row>
    <row r="32" spans="1:70" ht="15.75" customHeight="1" x14ac:dyDescent="0.35">
      <c r="A32" s="15" t="s">
        <v>52</v>
      </c>
      <c r="B32" s="19" t="str">
        <f>IF(ISNUMBER('Individual results'!B32),'Individual results'!B32-'Job Profiles'!$D31,"-")</f>
        <v>-</v>
      </c>
      <c r="C32" s="19" t="str">
        <f>IF(ISNUMBER('Individual results'!C32),'Individual results'!C32-'Job Profiles'!$D31,"-")</f>
        <v>-</v>
      </c>
      <c r="D32" s="21" t="str">
        <f>IF(ISNUMBER('Individual results'!D32),'Individual results'!D32-'Job Profiles'!$D31,"-")</f>
        <v>-</v>
      </c>
      <c r="E32" s="21" t="str">
        <f>IF(ISNUMBER('Individual results'!E32),'Individual results'!E32-'Job Profiles'!$D31,"-")</f>
        <v>-</v>
      </c>
      <c r="F32" s="21" t="str">
        <f>IF(ISNUMBER('Individual results'!F32),'Individual results'!F32-'Job Profiles'!$D31,"-")</f>
        <v>-</v>
      </c>
      <c r="G32" s="6"/>
      <c r="H32" s="20" t="str">
        <f>IF(ISNUMBER('Individual results'!H32),'Individual results'!H32-'Job Profiles'!$E31,"-")</f>
        <v>-</v>
      </c>
      <c r="I32" s="21" t="str">
        <f>IF(ISNUMBER('Individual results'!I32),'Individual results'!I32-'Job Profiles'!$E31,"-")</f>
        <v>-</v>
      </c>
      <c r="J32" s="20" t="str">
        <f>IF(ISNUMBER('Individual results'!J32),'Individual results'!J32-'Job Profiles'!$E31,"-")</f>
        <v>-</v>
      </c>
      <c r="K32" s="20" t="str">
        <f>IF(ISNUMBER('Individual results'!K32),'Individual results'!K32-'Job Profiles'!$E31,"-")</f>
        <v>-</v>
      </c>
      <c r="L32" s="22" t="str">
        <f>IF(ISNUMBER('Individual results'!L32),'Individual results'!L32-'Job Profiles'!$E31,"-")</f>
        <v>-</v>
      </c>
      <c r="M32" s="6"/>
      <c r="N32" s="20" t="str">
        <f>IF(ISNUMBER('Individual results'!N32),'Individual results'!N32-'Job Profiles'!$F31,"-")</f>
        <v>-</v>
      </c>
      <c r="O32" s="20" t="str">
        <f>IF(ISNUMBER('Individual results'!O32),'Individual results'!O32-'Job Profiles'!$F31,"-")</f>
        <v>-</v>
      </c>
      <c r="P32" s="20" t="str">
        <f>IF(ISNUMBER('Individual results'!P32),'Individual results'!P32-'Job Profiles'!$F31,"-")</f>
        <v>-</v>
      </c>
      <c r="Q32" s="20" t="str">
        <f>IF(ISNUMBER('Individual results'!Q32),'Individual results'!Q32-'Job Profiles'!$F31,"-")</f>
        <v>-</v>
      </c>
      <c r="R32" s="20" t="str">
        <f>IF(ISNUMBER('Individual results'!R32),'Individual results'!R32-'Job Profiles'!$F31,"-")</f>
        <v>-</v>
      </c>
      <c r="S32" s="6"/>
      <c r="T32" s="20" t="str">
        <f>IF(ISNUMBER('Individual results'!T32),'Individual results'!T32-'Job Profiles'!$G31,"-")</f>
        <v>-</v>
      </c>
      <c r="U32" s="30" t="str">
        <f>IF(ISNUMBER('Individual results'!U32),'Individual results'!U32-'Job Profiles'!$G31,"-")</f>
        <v>-</v>
      </c>
      <c r="V32" s="20" t="str">
        <f>IF(ISNUMBER('Individual results'!V32),'Individual results'!V32-'Job Profiles'!$G31,"-")</f>
        <v>-</v>
      </c>
      <c r="W32" s="20" t="str">
        <f>IF(ISNUMBER('Individual results'!W32),'Individual results'!W32-'Job Profiles'!$G31,"-")</f>
        <v>-</v>
      </c>
      <c r="X32" s="22" t="str">
        <f>IF(ISNUMBER('Individual results'!X32),'Individual results'!X32-'Job Profiles'!$G31,"-")</f>
        <v>-</v>
      </c>
      <c r="Y32" s="6"/>
      <c r="Z32" s="29" t="str">
        <f>IF(ISNUMBER('Individual results'!Z32),'Individual results'!Z32-'Job Profiles'!$H31,"-")</f>
        <v>-</v>
      </c>
      <c r="AA32" s="21" t="str">
        <f>IF(ISNUMBER('Individual results'!AA32),'Individual results'!AA32-'Job Profiles'!$H31,"-")</f>
        <v>-</v>
      </c>
      <c r="AB32" s="20" t="str">
        <f>IF(ISNUMBER('Individual results'!AB32),'Individual results'!AB32-'Job Profiles'!$H31,"-")</f>
        <v>-</v>
      </c>
      <c r="AC32" s="20" t="str">
        <f>IF(ISNUMBER('Individual results'!AC32),'Individual results'!AC32-'Job Profiles'!$H31,"-")</f>
        <v>-</v>
      </c>
      <c r="AD32" s="22" t="str">
        <f>IF(ISNUMBER('Individual results'!AD32),'Individual results'!AD32-'Job Profiles'!$H31,"-")</f>
        <v>-</v>
      </c>
      <c r="AE32" s="6"/>
      <c r="AF32" s="29" t="str">
        <f>IF(ISNUMBER('Individual results'!AF32),'Individual results'!AF32-'Job Profiles'!$I31,"-")</f>
        <v>-</v>
      </c>
      <c r="AG32" s="21" t="str">
        <f>IF(ISNUMBER('Individual results'!AG32),'Individual results'!AG32-'Job Profiles'!$I31,"-")</f>
        <v>-</v>
      </c>
      <c r="AH32" s="20" t="str">
        <f>IF(ISNUMBER('Individual results'!AH32),'Individual results'!AH32-'Job Profiles'!$I31,"-")</f>
        <v>-</v>
      </c>
      <c r="AI32" s="20" t="str">
        <f>IF(ISNUMBER('Individual results'!AI32),'Individual results'!AI32-'Job Profiles'!$I31,"-")</f>
        <v>-</v>
      </c>
      <c r="AJ32" s="22" t="str">
        <f>IF(ISNUMBER('Individual results'!AJ32),'Individual results'!AJ32-'Job Profiles'!$I31,"-")</f>
        <v>-</v>
      </c>
      <c r="AK32" s="6"/>
      <c r="AL32" s="20" t="str">
        <f>IF(ISNUMBER('Individual results'!AL32),'Individual results'!AL32-'Job Profiles'!$J31,"-")</f>
        <v>-</v>
      </c>
      <c r="AM32" s="20" t="str">
        <f>IF(ISNUMBER('Individual results'!AM32),'Individual results'!AM32-'Job Profiles'!$J31,"-")</f>
        <v>-</v>
      </c>
      <c r="AN32" s="20" t="str">
        <f>IF(ISNUMBER('Individual results'!AN32),'Individual results'!AN32-'Job Profiles'!$J31,"-")</f>
        <v>-</v>
      </c>
      <c r="AO32" s="20" t="str">
        <f>IF(ISNUMBER('Individual results'!AO32),'Individual results'!AO32-'Job Profiles'!$J31,"-")</f>
        <v>-</v>
      </c>
      <c r="AP32" s="20" t="str">
        <f>IF(ISNUMBER('Individual results'!AP32),'Individual results'!AP32-'Job Profiles'!$J31,"-")</f>
        <v>-</v>
      </c>
      <c r="AQ32" s="6"/>
      <c r="AR32" s="20" t="str">
        <f>IF(ISNUMBER('Individual results'!AR32),'Individual results'!AR32-'Job Profiles'!$K31,"-")</f>
        <v>-</v>
      </c>
      <c r="AS32" s="20" t="str">
        <f>IF(ISNUMBER('Individual results'!AS32),'Individual results'!AS32-'Job Profiles'!$K31,"-")</f>
        <v>-</v>
      </c>
      <c r="AT32" s="20" t="str">
        <f>IF(ISNUMBER('Individual results'!AT32),'Individual results'!AT32-'Job Profiles'!$K31,"-")</f>
        <v>-</v>
      </c>
      <c r="AU32" s="20" t="str">
        <f>IF(ISNUMBER('Individual results'!AU32),'Individual results'!AU32-'Job Profiles'!$K31,"-")</f>
        <v>-</v>
      </c>
      <c r="AV32" s="20" t="str">
        <f>IF(ISNUMBER('Individual results'!AV32),'Individual results'!AV32-'Job Profiles'!$K31,"-")</f>
        <v>-</v>
      </c>
      <c r="AW32" s="6"/>
      <c r="AX32" s="20" t="str">
        <f>IF(ISNUMBER('Individual results'!AX32),'Individual results'!AX32-'Job Profiles'!$L31,"-")</f>
        <v>-</v>
      </c>
      <c r="AY32" s="20" t="str">
        <f>IF(ISNUMBER('Individual results'!AY32),'Individual results'!AY32-'Job Profiles'!$L31,"-")</f>
        <v>-</v>
      </c>
      <c r="AZ32" s="20" t="str">
        <f>IF(ISNUMBER('Individual results'!AZ32),'Individual results'!AZ32-'Job Profiles'!$L31,"-")</f>
        <v>-</v>
      </c>
      <c r="BA32" s="20" t="str">
        <f>IF(ISNUMBER('Individual results'!BA32),'Individual results'!BA32-'Job Profiles'!$L31,"-")</f>
        <v>-</v>
      </c>
      <c r="BB32" s="20" t="str">
        <f>IF(ISNUMBER('Individual results'!BB32),'Individual results'!BB32-'Job Profiles'!$L31,"-")</f>
        <v>-</v>
      </c>
      <c r="BC32" s="28"/>
      <c r="BD32" s="20" t="str">
        <f>IF(ISNUMBER('Individual results'!BD32),'Individual results'!BD32-'Job Profiles'!$M31,"-")</f>
        <v>-</v>
      </c>
      <c r="BE32" s="20" t="str">
        <f>IF(ISNUMBER('Individual results'!BE32),'Individual results'!BE32-'Job Profiles'!$M31,"-")</f>
        <v>-</v>
      </c>
      <c r="BF32" s="20" t="str">
        <f>IF(ISNUMBER('Individual results'!BF32),'Individual results'!BF32-'Job Profiles'!$M31,"-")</f>
        <v>-</v>
      </c>
      <c r="BG32" s="20" t="str">
        <f>IF(ISNUMBER('Individual results'!BG32),'Individual results'!BG32-'Job Profiles'!$M31,"-")</f>
        <v>-</v>
      </c>
      <c r="BH32" s="20" t="str">
        <f>IF(ISNUMBER('Individual results'!BH32),'Individual results'!BH32-'Job Profiles'!$M31,"-")</f>
        <v>-</v>
      </c>
      <c r="BI32" s="28"/>
      <c r="BJ32" s="20" t="str">
        <f>IF(ISNUMBER('Individual results'!BJ32),'Individual results'!BJ32-'Job Profiles'!$N31,"-")</f>
        <v>-</v>
      </c>
      <c r="BK32" s="20" t="str">
        <f>IF(ISNUMBER('Individual results'!BK32),'Individual results'!BK32-'Job Profiles'!$N31,"-")</f>
        <v>-</v>
      </c>
      <c r="BL32" s="20" t="str">
        <f>IF(ISNUMBER('Individual results'!BL32),'Individual results'!BL32-'Job Profiles'!$N31,"-")</f>
        <v>-</v>
      </c>
      <c r="BM32" s="20" t="str">
        <f>IF(ISNUMBER('Individual results'!BM32),'Individual results'!BM32-'Job Profiles'!$N31,"-")</f>
        <v>-</v>
      </c>
      <c r="BN32" s="20" t="str">
        <f>IF(ISNUMBER('Individual results'!BN32),'Individual results'!BN32-'Job Profiles'!$N31,"-")</f>
        <v>-</v>
      </c>
      <c r="BO32" s="9"/>
      <c r="BP32" s="3"/>
      <c r="BQ32" s="1"/>
      <c r="BR32" s="1"/>
    </row>
    <row r="33" spans="1:70" ht="15.75" customHeight="1" x14ac:dyDescent="0.35">
      <c r="A33" s="15" t="s">
        <v>54</v>
      </c>
      <c r="B33" s="19" t="str">
        <f>IF(ISNUMBER('Individual results'!B33),'Individual results'!B33-'Job Profiles'!$D32,"-")</f>
        <v>-</v>
      </c>
      <c r="C33" s="19" t="str">
        <f>IF(ISNUMBER('Individual results'!C33),'Individual results'!C33-'Job Profiles'!$D32,"-")</f>
        <v>-</v>
      </c>
      <c r="D33" s="21" t="str">
        <f>IF(ISNUMBER('Individual results'!D33),'Individual results'!D33-'Job Profiles'!$D32,"-")</f>
        <v>-</v>
      </c>
      <c r="E33" s="21" t="str">
        <f>IF(ISNUMBER('Individual results'!E33),'Individual results'!E33-'Job Profiles'!$D32,"-")</f>
        <v>-</v>
      </c>
      <c r="F33" s="21" t="str">
        <f>IF(ISNUMBER('Individual results'!F33),'Individual results'!F33-'Job Profiles'!$D32,"-")</f>
        <v>-</v>
      </c>
      <c r="G33" s="6"/>
      <c r="H33" s="20" t="str">
        <f>IF(ISNUMBER('Individual results'!H33),'Individual results'!H33-'Job Profiles'!$E32,"-")</f>
        <v>-</v>
      </c>
      <c r="I33" s="21" t="str">
        <f>IF(ISNUMBER('Individual results'!I33),'Individual results'!I33-'Job Profiles'!$E32,"-")</f>
        <v>-</v>
      </c>
      <c r="J33" s="20" t="str">
        <f>IF(ISNUMBER('Individual results'!J33),'Individual results'!J33-'Job Profiles'!$E32,"-")</f>
        <v>-</v>
      </c>
      <c r="K33" s="20" t="str">
        <f>IF(ISNUMBER('Individual results'!K33),'Individual results'!K33-'Job Profiles'!$E32,"-")</f>
        <v>-</v>
      </c>
      <c r="L33" s="22" t="str">
        <f>IF(ISNUMBER('Individual results'!L33),'Individual results'!L33-'Job Profiles'!$E32,"-")</f>
        <v>-</v>
      </c>
      <c r="M33" s="6"/>
      <c r="N33" s="20" t="str">
        <f>IF(ISNUMBER('Individual results'!N33),'Individual results'!N33-'Job Profiles'!$F32,"-")</f>
        <v>-</v>
      </c>
      <c r="O33" s="20" t="str">
        <f>IF(ISNUMBER('Individual results'!O33),'Individual results'!O33-'Job Profiles'!$F32,"-")</f>
        <v>-</v>
      </c>
      <c r="P33" s="20" t="str">
        <f>IF(ISNUMBER('Individual results'!P33),'Individual results'!P33-'Job Profiles'!$F32,"-")</f>
        <v>-</v>
      </c>
      <c r="Q33" s="20" t="str">
        <f>IF(ISNUMBER('Individual results'!Q33),'Individual results'!Q33-'Job Profiles'!$F32,"-")</f>
        <v>-</v>
      </c>
      <c r="R33" s="20" t="str">
        <f>IF(ISNUMBER('Individual results'!R33),'Individual results'!R33-'Job Profiles'!$F32,"-")</f>
        <v>-</v>
      </c>
      <c r="S33" s="6"/>
      <c r="T33" s="20" t="str">
        <f>IF(ISNUMBER('Individual results'!T33),'Individual results'!T33-'Job Profiles'!$G32,"-")</f>
        <v>-</v>
      </c>
      <c r="U33" s="30" t="str">
        <f>IF(ISNUMBER('Individual results'!U33),'Individual results'!U33-'Job Profiles'!$G32,"-")</f>
        <v>-</v>
      </c>
      <c r="V33" s="20" t="str">
        <f>IF(ISNUMBER('Individual results'!V33),'Individual results'!V33-'Job Profiles'!$G32,"-")</f>
        <v>-</v>
      </c>
      <c r="W33" s="20" t="str">
        <f>IF(ISNUMBER('Individual results'!W33),'Individual results'!W33-'Job Profiles'!$G32,"-")</f>
        <v>-</v>
      </c>
      <c r="X33" s="22" t="str">
        <f>IF(ISNUMBER('Individual results'!X33),'Individual results'!X33-'Job Profiles'!$G32,"-")</f>
        <v>-</v>
      </c>
      <c r="Y33" s="6"/>
      <c r="Z33" s="29" t="str">
        <f>IF(ISNUMBER('Individual results'!Z33),'Individual results'!Z33-'Job Profiles'!$H32,"-")</f>
        <v>-</v>
      </c>
      <c r="AA33" s="21" t="str">
        <f>IF(ISNUMBER('Individual results'!AA33),'Individual results'!AA33-'Job Profiles'!$H32,"-")</f>
        <v>-</v>
      </c>
      <c r="AB33" s="20" t="str">
        <f>IF(ISNUMBER('Individual results'!AB33),'Individual results'!AB33-'Job Profiles'!$H32,"-")</f>
        <v>-</v>
      </c>
      <c r="AC33" s="20" t="str">
        <f>IF(ISNUMBER('Individual results'!AC33),'Individual results'!AC33-'Job Profiles'!$H32,"-")</f>
        <v>-</v>
      </c>
      <c r="AD33" s="22" t="str">
        <f>IF(ISNUMBER('Individual results'!AD33),'Individual results'!AD33-'Job Profiles'!$H32,"-")</f>
        <v>-</v>
      </c>
      <c r="AE33" s="6"/>
      <c r="AF33" s="29" t="str">
        <f>IF(ISNUMBER('Individual results'!AF33),'Individual results'!AF33-'Job Profiles'!$I32,"-")</f>
        <v>-</v>
      </c>
      <c r="AG33" s="21" t="str">
        <f>IF(ISNUMBER('Individual results'!AG33),'Individual results'!AG33-'Job Profiles'!$I32,"-")</f>
        <v>-</v>
      </c>
      <c r="AH33" s="20" t="str">
        <f>IF(ISNUMBER('Individual results'!AH33),'Individual results'!AH33-'Job Profiles'!$I32,"-")</f>
        <v>-</v>
      </c>
      <c r="AI33" s="20" t="str">
        <f>IF(ISNUMBER('Individual results'!AI33),'Individual results'!AI33-'Job Profiles'!$I32,"-")</f>
        <v>-</v>
      </c>
      <c r="AJ33" s="22" t="str">
        <f>IF(ISNUMBER('Individual results'!AJ33),'Individual results'!AJ33-'Job Profiles'!$I32,"-")</f>
        <v>-</v>
      </c>
      <c r="AK33" s="6"/>
      <c r="AL33" s="20" t="str">
        <f>IF(ISNUMBER('Individual results'!AL33),'Individual results'!AL33-'Job Profiles'!$J32,"-")</f>
        <v>-</v>
      </c>
      <c r="AM33" s="20" t="str">
        <f>IF(ISNUMBER('Individual results'!AM33),'Individual results'!AM33-'Job Profiles'!$J32,"-")</f>
        <v>-</v>
      </c>
      <c r="AN33" s="20" t="str">
        <f>IF(ISNUMBER('Individual results'!AN33),'Individual results'!AN33-'Job Profiles'!$J32,"-")</f>
        <v>-</v>
      </c>
      <c r="AO33" s="20" t="str">
        <f>IF(ISNUMBER('Individual results'!AO33),'Individual results'!AO33-'Job Profiles'!$J32,"-")</f>
        <v>-</v>
      </c>
      <c r="AP33" s="20" t="str">
        <f>IF(ISNUMBER('Individual results'!AP33),'Individual results'!AP33-'Job Profiles'!$J32,"-")</f>
        <v>-</v>
      </c>
      <c r="AQ33" s="6"/>
      <c r="AR33" s="20" t="str">
        <f>IF(ISNUMBER('Individual results'!AR33),'Individual results'!AR33-'Job Profiles'!$K32,"-")</f>
        <v>-</v>
      </c>
      <c r="AS33" s="20" t="str">
        <f>IF(ISNUMBER('Individual results'!AS33),'Individual results'!AS33-'Job Profiles'!$K32,"-")</f>
        <v>-</v>
      </c>
      <c r="AT33" s="20" t="str">
        <f>IF(ISNUMBER('Individual results'!AT33),'Individual results'!AT33-'Job Profiles'!$K32,"-")</f>
        <v>-</v>
      </c>
      <c r="AU33" s="20" t="str">
        <f>IF(ISNUMBER('Individual results'!AU33),'Individual results'!AU33-'Job Profiles'!$K32,"-")</f>
        <v>-</v>
      </c>
      <c r="AV33" s="20" t="str">
        <f>IF(ISNUMBER('Individual results'!AV33),'Individual results'!AV33-'Job Profiles'!$K32,"-")</f>
        <v>-</v>
      </c>
      <c r="AW33" s="6"/>
      <c r="AX33" s="20" t="str">
        <f>IF(ISNUMBER('Individual results'!AX33),'Individual results'!AX33-'Job Profiles'!$L32,"-")</f>
        <v>-</v>
      </c>
      <c r="AY33" s="20" t="str">
        <f>IF(ISNUMBER('Individual results'!AY33),'Individual results'!AY33-'Job Profiles'!$L32,"-")</f>
        <v>-</v>
      </c>
      <c r="AZ33" s="20" t="str">
        <f>IF(ISNUMBER('Individual results'!AZ33),'Individual results'!AZ33-'Job Profiles'!$L32,"-")</f>
        <v>-</v>
      </c>
      <c r="BA33" s="20" t="str">
        <f>IF(ISNUMBER('Individual results'!BA33),'Individual results'!BA33-'Job Profiles'!$L32,"-")</f>
        <v>-</v>
      </c>
      <c r="BB33" s="20" t="str">
        <f>IF(ISNUMBER('Individual results'!BB33),'Individual results'!BB33-'Job Profiles'!$L32,"-")</f>
        <v>-</v>
      </c>
      <c r="BC33" s="28"/>
      <c r="BD33" s="20" t="str">
        <f>IF(ISNUMBER('Individual results'!BD33),'Individual results'!BD33-'Job Profiles'!$M32,"-")</f>
        <v>-</v>
      </c>
      <c r="BE33" s="20" t="str">
        <f>IF(ISNUMBER('Individual results'!BE33),'Individual results'!BE33-'Job Profiles'!$M32,"-")</f>
        <v>-</v>
      </c>
      <c r="BF33" s="20" t="str">
        <f>IF(ISNUMBER('Individual results'!BF33),'Individual results'!BF33-'Job Profiles'!$M32,"-")</f>
        <v>-</v>
      </c>
      <c r="BG33" s="20" t="str">
        <f>IF(ISNUMBER('Individual results'!BG33),'Individual results'!BG33-'Job Profiles'!$M32,"-")</f>
        <v>-</v>
      </c>
      <c r="BH33" s="20" t="str">
        <f>IF(ISNUMBER('Individual results'!BH33),'Individual results'!BH33-'Job Profiles'!$M32,"-")</f>
        <v>-</v>
      </c>
      <c r="BI33" s="28"/>
      <c r="BJ33" s="20" t="str">
        <f>IF(ISNUMBER('Individual results'!BJ33),'Individual results'!BJ33-'Job Profiles'!$N32,"-")</f>
        <v>-</v>
      </c>
      <c r="BK33" s="20" t="str">
        <f>IF(ISNUMBER('Individual results'!BK33),'Individual results'!BK33-'Job Profiles'!$N32,"-")</f>
        <v>-</v>
      </c>
      <c r="BL33" s="20" t="str">
        <f>IF(ISNUMBER('Individual results'!BL33),'Individual results'!BL33-'Job Profiles'!$N32,"-")</f>
        <v>-</v>
      </c>
      <c r="BM33" s="20" t="str">
        <f>IF(ISNUMBER('Individual results'!BM33),'Individual results'!BM33-'Job Profiles'!$N32,"-")</f>
        <v>-</v>
      </c>
      <c r="BN33" s="20" t="str">
        <f>IF(ISNUMBER('Individual results'!BN33),'Individual results'!BN33-'Job Profiles'!$N32,"-")</f>
        <v>-</v>
      </c>
      <c r="BO33" s="9"/>
      <c r="BP33" s="3"/>
      <c r="BQ33" s="1"/>
      <c r="BR33" s="1"/>
    </row>
    <row r="34" spans="1:70" ht="15.75" customHeight="1" x14ac:dyDescent="0.35">
      <c r="A34" s="15" t="s">
        <v>55</v>
      </c>
      <c r="B34" s="19" t="str">
        <f>IF(ISNUMBER('Individual results'!B34),'Individual results'!B34-'Job Profiles'!$D33,"-")</f>
        <v>-</v>
      </c>
      <c r="C34" s="19" t="str">
        <f>IF(ISNUMBER('Individual results'!C34),'Individual results'!C34-'Job Profiles'!$D33,"-")</f>
        <v>-</v>
      </c>
      <c r="D34" s="21" t="str">
        <f>IF(ISNUMBER('Individual results'!D34),'Individual results'!D34-'Job Profiles'!$D33,"-")</f>
        <v>-</v>
      </c>
      <c r="E34" s="21" t="str">
        <f>IF(ISNUMBER('Individual results'!E34),'Individual results'!E34-'Job Profiles'!$D33,"-")</f>
        <v>-</v>
      </c>
      <c r="F34" s="21" t="str">
        <f>IF(ISNUMBER('Individual results'!F34),'Individual results'!F34-'Job Profiles'!$D33,"-")</f>
        <v>-</v>
      </c>
      <c r="G34" s="6"/>
      <c r="H34" s="20" t="str">
        <f>IF(ISNUMBER('Individual results'!H34),'Individual results'!H34-'Job Profiles'!$E33,"-")</f>
        <v>-</v>
      </c>
      <c r="I34" s="21" t="str">
        <f>IF(ISNUMBER('Individual results'!I34),'Individual results'!I34-'Job Profiles'!$E33,"-")</f>
        <v>-</v>
      </c>
      <c r="J34" s="20" t="str">
        <f>IF(ISNUMBER('Individual results'!J34),'Individual results'!J34-'Job Profiles'!$E33,"-")</f>
        <v>-</v>
      </c>
      <c r="K34" s="20" t="str">
        <f>IF(ISNUMBER('Individual results'!K34),'Individual results'!K34-'Job Profiles'!$E33,"-")</f>
        <v>-</v>
      </c>
      <c r="L34" s="22" t="str">
        <f>IF(ISNUMBER('Individual results'!L34),'Individual results'!L34-'Job Profiles'!$E33,"-")</f>
        <v>-</v>
      </c>
      <c r="M34" s="6"/>
      <c r="N34" s="20" t="str">
        <f>IF(ISNUMBER('Individual results'!N34),'Individual results'!N34-'Job Profiles'!$F33,"-")</f>
        <v>-</v>
      </c>
      <c r="O34" s="20" t="str">
        <f>IF(ISNUMBER('Individual results'!O34),'Individual results'!O34-'Job Profiles'!$F33,"-")</f>
        <v>-</v>
      </c>
      <c r="P34" s="20" t="str">
        <f>IF(ISNUMBER('Individual results'!P34),'Individual results'!P34-'Job Profiles'!$F33,"-")</f>
        <v>-</v>
      </c>
      <c r="Q34" s="20" t="str">
        <f>IF(ISNUMBER('Individual results'!Q34),'Individual results'!Q34-'Job Profiles'!$F33,"-")</f>
        <v>-</v>
      </c>
      <c r="R34" s="20" t="str">
        <f>IF(ISNUMBER('Individual results'!R34),'Individual results'!R34-'Job Profiles'!$F33,"-")</f>
        <v>-</v>
      </c>
      <c r="S34" s="6"/>
      <c r="T34" s="20" t="str">
        <f>IF(ISNUMBER('Individual results'!T34),'Individual results'!T34-'Job Profiles'!$G33,"-")</f>
        <v>-</v>
      </c>
      <c r="U34" s="30" t="str">
        <f>IF(ISNUMBER('Individual results'!U34),'Individual results'!U34-'Job Profiles'!$G33,"-")</f>
        <v>-</v>
      </c>
      <c r="V34" s="20" t="str">
        <f>IF(ISNUMBER('Individual results'!V34),'Individual results'!V34-'Job Profiles'!$G33,"-")</f>
        <v>-</v>
      </c>
      <c r="W34" s="20" t="str">
        <f>IF(ISNUMBER('Individual results'!W34),'Individual results'!W34-'Job Profiles'!$G33,"-")</f>
        <v>-</v>
      </c>
      <c r="X34" s="22" t="str">
        <f>IF(ISNUMBER('Individual results'!X34),'Individual results'!X34-'Job Profiles'!$G33,"-")</f>
        <v>-</v>
      </c>
      <c r="Y34" s="6"/>
      <c r="Z34" s="29" t="str">
        <f>IF(ISNUMBER('Individual results'!Z34),'Individual results'!Z34-'Job Profiles'!$H33,"-")</f>
        <v>-</v>
      </c>
      <c r="AA34" s="21" t="str">
        <f>IF(ISNUMBER('Individual results'!AA34),'Individual results'!AA34-'Job Profiles'!$H33,"-")</f>
        <v>-</v>
      </c>
      <c r="AB34" s="20" t="str">
        <f>IF(ISNUMBER('Individual results'!AB34),'Individual results'!AB34-'Job Profiles'!$H33,"-")</f>
        <v>-</v>
      </c>
      <c r="AC34" s="20" t="str">
        <f>IF(ISNUMBER('Individual results'!AC34),'Individual results'!AC34-'Job Profiles'!$H33,"-")</f>
        <v>-</v>
      </c>
      <c r="AD34" s="22" t="str">
        <f>IF(ISNUMBER('Individual results'!AD34),'Individual results'!AD34-'Job Profiles'!$H33,"-")</f>
        <v>-</v>
      </c>
      <c r="AE34" s="6"/>
      <c r="AF34" s="29" t="str">
        <f>IF(ISNUMBER('Individual results'!AF34),'Individual results'!AF34-'Job Profiles'!$I33,"-")</f>
        <v>-</v>
      </c>
      <c r="AG34" s="21" t="str">
        <f>IF(ISNUMBER('Individual results'!AG34),'Individual results'!AG34-'Job Profiles'!$I33,"-")</f>
        <v>-</v>
      </c>
      <c r="AH34" s="20" t="str">
        <f>IF(ISNUMBER('Individual results'!AH34),'Individual results'!AH34-'Job Profiles'!$I33,"-")</f>
        <v>-</v>
      </c>
      <c r="AI34" s="20" t="str">
        <f>IF(ISNUMBER('Individual results'!AI34),'Individual results'!AI34-'Job Profiles'!$I33,"-")</f>
        <v>-</v>
      </c>
      <c r="AJ34" s="22" t="str">
        <f>IF(ISNUMBER('Individual results'!AJ34),'Individual results'!AJ34-'Job Profiles'!$I33,"-")</f>
        <v>-</v>
      </c>
      <c r="AK34" s="6"/>
      <c r="AL34" s="20" t="str">
        <f>IF(ISNUMBER('Individual results'!AL34),'Individual results'!AL34-'Job Profiles'!$J33,"-")</f>
        <v>-</v>
      </c>
      <c r="AM34" s="20" t="str">
        <f>IF(ISNUMBER('Individual results'!AM34),'Individual results'!AM34-'Job Profiles'!$J33,"-")</f>
        <v>-</v>
      </c>
      <c r="AN34" s="20" t="str">
        <f>IF(ISNUMBER('Individual results'!AN34),'Individual results'!AN34-'Job Profiles'!$J33,"-")</f>
        <v>-</v>
      </c>
      <c r="AO34" s="20" t="str">
        <f>IF(ISNUMBER('Individual results'!AO34),'Individual results'!AO34-'Job Profiles'!$J33,"-")</f>
        <v>-</v>
      </c>
      <c r="AP34" s="20" t="str">
        <f>IF(ISNUMBER('Individual results'!AP34),'Individual results'!AP34-'Job Profiles'!$J33,"-")</f>
        <v>-</v>
      </c>
      <c r="AQ34" s="6"/>
      <c r="AR34" s="20" t="str">
        <f>IF(ISNUMBER('Individual results'!AR34),'Individual results'!AR34-'Job Profiles'!$K33,"-")</f>
        <v>-</v>
      </c>
      <c r="AS34" s="20" t="str">
        <f>IF(ISNUMBER('Individual results'!AS34),'Individual results'!AS34-'Job Profiles'!$K33,"-")</f>
        <v>-</v>
      </c>
      <c r="AT34" s="20" t="str">
        <f>IF(ISNUMBER('Individual results'!AT34),'Individual results'!AT34-'Job Profiles'!$K33,"-")</f>
        <v>-</v>
      </c>
      <c r="AU34" s="20" t="str">
        <f>IF(ISNUMBER('Individual results'!AU34),'Individual results'!AU34-'Job Profiles'!$K33,"-")</f>
        <v>-</v>
      </c>
      <c r="AV34" s="20" t="str">
        <f>IF(ISNUMBER('Individual results'!AV34),'Individual results'!AV34-'Job Profiles'!$K33,"-")</f>
        <v>-</v>
      </c>
      <c r="AW34" s="6"/>
      <c r="AX34" s="20" t="str">
        <f>IF(ISNUMBER('Individual results'!AX34),'Individual results'!AX34-'Job Profiles'!$L33,"-")</f>
        <v>-</v>
      </c>
      <c r="AY34" s="20" t="str">
        <f>IF(ISNUMBER('Individual results'!AY34),'Individual results'!AY34-'Job Profiles'!$L33,"-")</f>
        <v>-</v>
      </c>
      <c r="AZ34" s="20" t="str">
        <f>IF(ISNUMBER('Individual results'!AZ34),'Individual results'!AZ34-'Job Profiles'!$L33,"-")</f>
        <v>-</v>
      </c>
      <c r="BA34" s="20" t="str">
        <f>IF(ISNUMBER('Individual results'!BA34),'Individual results'!BA34-'Job Profiles'!$L33,"-")</f>
        <v>-</v>
      </c>
      <c r="BB34" s="20" t="str">
        <f>IF(ISNUMBER('Individual results'!BB34),'Individual results'!BB34-'Job Profiles'!$L33,"-")</f>
        <v>-</v>
      </c>
      <c r="BC34" s="28"/>
      <c r="BD34" s="20" t="str">
        <f>IF(ISNUMBER('Individual results'!BD34),'Individual results'!BD34-'Job Profiles'!$M33,"-")</f>
        <v>-</v>
      </c>
      <c r="BE34" s="20" t="str">
        <f>IF(ISNUMBER('Individual results'!BE34),'Individual results'!BE34-'Job Profiles'!$M33,"-")</f>
        <v>-</v>
      </c>
      <c r="BF34" s="20" t="str">
        <f>IF(ISNUMBER('Individual results'!BF34),'Individual results'!BF34-'Job Profiles'!$M33,"-")</f>
        <v>-</v>
      </c>
      <c r="BG34" s="20" t="str">
        <f>IF(ISNUMBER('Individual results'!BG34),'Individual results'!BG34-'Job Profiles'!$M33,"-")</f>
        <v>-</v>
      </c>
      <c r="BH34" s="20" t="str">
        <f>IF(ISNUMBER('Individual results'!BH34),'Individual results'!BH34-'Job Profiles'!$M33,"-")</f>
        <v>-</v>
      </c>
      <c r="BI34" s="28"/>
      <c r="BJ34" s="20" t="str">
        <f>IF(ISNUMBER('Individual results'!BJ34),'Individual results'!BJ34-'Job Profiles'!$N33,"-")</f>
        <v>-</v>
      </c>
      <c r="BK34" s="20" t="str">
        <f>IF(ISNUMBER('Individual results'!BK34),'Individual results'!BK34-'Job Profiles'!$N33,"-")</f>
        <v>-</v>
      </c>
      <c r="BL34" s="20" t="str">
        <f>IF(ISNUMBER('Individual results'!BL34),'Individual results'!BL34-'Job Profiles'!$N33,"-")</f>
        <v>-</v>
      </c>
      <c r="BM34" s="20" t="str">
        <f>IF(ISNUMBER('Individual results'!BM34),'Individual results'!BM34-'Job Profiles'!$N33,"-")</f>
        <v>-</v>
      </c>
      <c r="BN34" s="20" t="str">
        <f>IF(ISNUMBER('Individual results'!BN34),'Individual results'!BN34-'Job Profiles'!$N33,"-")</f>
        <v>-</v>
      </c>
      <c r="BO34" s="9"/>
      <c r="BP34" s="3"/>
      <c r="BQ34" s="1"/>
      <c r="BR34" s="1"/>
    </row>
    <row r="35" spans="1:70" ht="15.75" customHeight="1" thickBot="1" x14ac:dyDescent="0.4">
      <c r="A35" s="16" t="s">
        <v>70</v>
      </c>
      <c r="B35" s="31" t="str">
        <f>IF(ISNUMBER('Individual results'!B35),'Individual results'!B35-'Job Profiles'!$D34,"-")</f>
        <v>-</v>
      </c>
      <c r="C35" s="31" t="str">
        <f>IF(ISNUMBER('Individual results'!C35),'Individual results'!C35-'Job Profiles'!$D34,"-")</f>
        <v>-</v>
      </c>
      <c r="D35" s="32" t="str">
        <f>IF(ISNUMBER('Individual results'!D35),'Individual results'!D35-'Job Profiles'!$D34,"-")</f>
        <v>-</v>
      </c>
      <c r="E35" s="32" t="str">
        <f>IF(ISNUMBER('Individual results'!E35),'Individual results'!E35-'Job Profiles'!$D34,"-")</f>
        <v>-</v>
      </c>
      <c r="F35" s="32" t="str">
        <f>IF(ISNUMBER('Individual results'!F35),'Individual results'!F35-'Job Profiles'!$D34,"-")</f>
        <v>-</v>
      </c>
      <c r="G35" s="6"/>
      <c r="H35" s="33" t="str">
        <f>IF(ISNUMBER('Individual results'!H35),'Individual results'!H35-'Job Profiles'!$E34,"-")</f>
        <v>-</v>
      </c>
      <c r="I35" s="32" t="str">
        <f>IF(ISNUMBER('Individual results'!I35),'Individual results'!I35-'Job Profiles'!$E34,"-")</f>
        <v>-</v>
      </c>
      <c r="J35" s="33" t="str">
        <f>IF(ISNUMBER('Individual results'!J35),'Individual results'!J35-'Job Profiles'!$E34,"-")</f>
        <v>-</v>
      </c>
      <c r="K35" s="33" t="str">
        <f>IF(ISNUMBER('Individual results'!K35),'Individual results'!K35-'Job Profiles'!$E34,"-")</f>
        <v>-</v>
      </c>
      <c r="L35" s="34" t="str">
        <f>IF(ISNUMBER('Individual results'!L35),'Individual results'!L35-'Job Profiles'!$E34,"-")</f>
        <v>-</v>
      </c>
      <c r="M35" s="6"/>
      <c r="N35" s="33" t="str">
        <f>IF(ISNUMBER('Individual results'!N35),'Individual results'!N35-'Job Profiles'!$F34,"-")</f>
        <v>-</v>
      </c>
      <c r="O35" s="33" t="str">
        <f>IF(ISNUMBER('Individual results'!O35),'Individual results'!O35-'Job Profiles'!$F34,"-")</f>
        <v>-</v>
      </c>
      <c r="P35" s="33" t="str">
        <f>IF(ISNUMBER('Individual results'!P35),'Individual results'!P35-'Job Profiles'!$F34,"-")</f>
        <v>-</v>
      </c>
      <c r="Q35" s="33" t="str">
        <f>IF(ISNUMBER('Individual results'!Q35),'Individual results'!Q35-'Job Profiles'!$F34,"-")</f>
        <v>-</v>
      </c>
      <c r="R35" s="33" t="str">
        <f>IF(ISNUMBER('Individual results'!R35),'Individual results'!R35-'Job Profiles'!$F34,"-")</f>
        <v>-</v>
      </c>
      <c r="S35" s="6"/>
      <c r="T35" s="33" t="str">
        <f>IF(ISNUMBER('Individual results'!T35),'Individual results'!T35-'Job Profiles'!$G34,"-")</f>
        <v>-</v>
      </c>
      <c r="U35" s="35" t="str">
        <f>IF(ISNUMBER('Individual results'!U35),'Individual results'!U35-'Job Profiles'!$G34,"-")</f>
        <v>-</v>
      </c>
      <c r="V35" s="33" t="str">
        <f>IF(ISNUMBER('Individual results'!V35),'Individual results'!V35-'Job Profiles'!$G34,"-")</f>
        <v>-</v>
      </c>
      <c r="W35" s="33" t="str">
        <f>IF(ISNUMBER('Individual results'!W35),'Individual results'!W35-'Job Profiles'!$G34,"-")</f>
        <v>-</v>
      </c>
      <c r="X35" s="34" t="str">
        <f>IF(ISNUMBER('Individual results'!X35),'Individual results'!X35-'Job Profiles'!$G34,"-")</f>
        <v>-</v>
      </c>
      <c r="Y35" s="6"/>
      <c r="Z35" s="36" t="str">
        <f>IF(ISNUMBER('Individual results'!Z35),'Individual results'!Z35-'Job Profiles'!$H34,"-")</f>
        <v>-</v>
      </c>
      <c r="AA35" s="32" t="str">
        <f>IF(ISNUMBER('Individual results'!AA35),'Individual results'!AA35-'Job Profiles'!$H34,"-")</f>
        <v>-</v>
      </c>
      <c r="AB35" s="33" t="str">
        <f>IF(ISNUMBER('Individual results'!AB35),'Individual results'!AB35-'Job Profiles'!$H34,"-")</f>
        <v>-</v>
      </c>
      <c r="AC35" s="33" t="str">
        <f>IF(ISNUMBER('Individual results'!AC35),'Individual results'!AC35-'Job Profiles'!$H34,"-")</f>
        <v>-</v>
      </c>
      <c r="AD35" s="34" t="str">
        <f>IF(ISNUMBER('Individual results'!AD35),'Individual results'!AD35-'Job Profiles'!$H34,"-")</f>
        <v>-</v>
      </c>
      <c r="AE35" s="6"/>
      <c r="AF35" s="36" t="str">
        <f>IF(ISNUMBER('Individual results'!AF35),'Individual results'!AF35-'Job Profiles'!$I34,"-")</f>
        <v>-</v>
      </c>
      <c r="AG35" s="32" t="str">
        <f>IF(ISNUMBER('Individual results'!AG35),'Individual results'!AG35-'Job Profiles'!$I34,"-")</f>
        <v>-</v>
      </c>
      <c r="AH35" s="33" t="str">
        <f>IF(ISNUMBER('Individual results'!AH35),'Individual results'!AH35-'Job Profiles'!$I34,"-")</f>
        <v>-</v>
      </c>
      <c r="AI35" s="33" t="str">
        <f>IF(ISNUMBER('Individual results'!AI35),'Individual results'!AI35-'Job Profiles'!$I34,"-")</f>
        <v>-</v>
      </c>
      <c r="AJ35" s="34" t="str">
        <f>IF(ISNUMBER('Individual results'!AJ35),'Individual results'!AJ35-'Job Profiles'!$I34,"-")</f>
        <v>-</v>
      </c>
      <c r="AK35" s="6"/>
      <c r="AL35" s="33" t="str">
        <f>IF(ISNUMBER('Individual results'!AL35),'Individual results'!AL35-'Job Profiles'!$J34,"-")</f>
        <v>-</v>
      </c>
      <c r="AM35" s="33" t="str">
        <f>IF(ISNUMBER('Individual results'!AM35),'Individual results'!AM35-'Job Profiles'!$J34,"-")</f>
        <v>-</v>
      </c>
      <c r="AN35" s="33" t="str">
        <f>IF(ISNUMBER('Individual results'!AN35),'Individual results'!AN35-'Job Profiles'!$J34,"-")</f>
        <v>-</v>
      </c>
      <c r="AO35" s="33" t="str">
        <f>IF(ISNUMBER('Individual results'!AO35),'Individual results'!AO35-'Job Profiles'!$J34,"-")</f>
        <v>-</v>
      </c>
      <c r="AP35" s="33" t="str">
        <f>IF(ISNUMBER('Individual results'!AP35),'Individual results'!AP35-'Job Profiles'!$J34,"-")</f>
        <v>-</v>
      </c>
      <c r="AQ35" s="6"/>
      <c r="AR35" s="33" t="str">
        <f>IF(ISNUMBER('Individual results'!AR35),'Individual results'!AR35-'Job Profiles'!$K34,"-")</f>
        <v>-</v>
      </c>
      <c r="AS35" s="33" t="str">
        <f>IF(ISNUMBER('Individual results'!AS35),'Individual results'!AS35-'Job Profiles'!$K34,"-")</f>
        <v>-</v>
      </c>
      <c r="AT35" s="33" t="str">
        <f>IF(ISNUMBER('Individual results'!AT35),'Individual results'!AT35-'Job Profiles'!$K34,"-")</f>
        <v>-</v>
      </c>
      <c r="AU35" s="33" t="str">
        <f>IF(ISNUMBER('Individual results'!AU35),'Individual results'!AU35-'Job Profiles'!$K34,"-")</f>
        <v>-</v>
      </c>
      <c r="AV35" s="33" t="str">
        <f>IF(ISNUMBER('Individual results'!AV35),'Individual results'!AV35-'Job Profiles'!$K34,"-")</f>
        <v>-</v>
      </c>
      <c r="AW35" s="6"/>
      <c r="AX35" s="33" t="str">
        <f>IF(ISNUMBER('Individual results'!AX35),'Individual results'!AX35-'Job Profiles'!$L34,"-")</f>
        <v>-</v>
      </c>
      <c r="AY35" s="33" t="str">
        <f>IF(ISNUMBER('Individual results'!AY35),'Individual results'!AY35-'Job Profiles'!$L34,"-")</f>
        <v>-</v>
      </c>
      <c r="AZ35" s="33" t="str">
        <f>IF(ISNUMBER('Individual results'!AZ35),'Individual results'!AZ35-'Job Profiles'!$L34,"-")</f>
        <v>-</v>
      </c>
      <c r="BA35" s="33" t="str">
        <f>IF(ISNUMBER('Individual results'!BA35),'Individual results'!BA35-'Job Profiles'!$L34,"-")</f>
        <v>-</v>
      </c>
      <c r="BB35" s="33" t="str">
        <f>IF(ISNUMBER('Individual results'!BB35),'Individual results'!BB35-'Job Profiles'!$L34,"-")</f>
        <v>-</v>
      </c>
      <c r="BC35" s="28"/>
      <c r="BD35" s="33" t="str">
        <f>IF(ISNUMBER('Individual results'!BD35),'Individual results'!BD35-'Job Profiles'!$M34,"-")</f>
        <v>-</v>
      </c>
      <c r="BE35" s="33" t="str">
        <f>IF(ISNUMBER('Individual results'!BE35),'Individual results'!BE35-'Job Profiles'!$M34,"-")</f>
        <v>-</v>
      </c>
      <c r="BF35" s="33" t="str">
        <f>IF(ISNUMBER('Individual results'!BF35),'Individual results'!BF35-'Job Profiles'!$M34,"-")</f>
        <v>-</v>
      </c>
      <c r="BG35" s="33" t="str">
        <f>IF(ISNUMBER('Individual results'!BG35),'Individual results'!BG35-'Job Profiles'!$M34,"-")</f>
        <v>-</v>
      </c>
      <c r="BH35" s="33" t="str">
        <f>IF(ISNUMBER('Individual results'!BH35),'Individual results'!BH35-'Job Profiles'!$M34,"-")</f>
        <v>-</v>
      </c>
      <c r="BI35" s="6"/>
      <c r="BJ35" s="33" t="str">
        <f>IF(ISNUMBER('Individual results'!BJ35),'Individual results'!BJ35-'Job Profiles'!$N34,"-")</f>
        <v>-</v>
      </c>
      <c r="BK35" s="33" t="str">
        <f>IF(ISNUMBER('Individual results'!BK35),'Individual results'!BK35-'Job Profiles'!$N34,"-")</f>
        <v>-</v>
      </c>
      <c r="BL35" s="33" t="str">
        <f>IF(ISNUMBER('Individual results'!BL35),'Individual results'!BL35-'Job Profiles'!$N34,"-")</f>
        <v>-</v>
      </c>
      <c r="BM35" s="33" t="str">
        <f>IF(ISNUMBER('Individual results'!BM35),'Individual results'!BM35-'Job Profiles'!$N34,"-")</f>
        <v>-</v>
      </c>
      <c r="BN35" s="33" t="str">
        <f>IF(ISNUMBER('Individual results'!BN35),'Individual results'!BN35-'Job Profiles'!$N34,"-")</f>
        <v>-</v>
      </c>
      <c r="BO35" s="9"/>
      <c r="BP35" s="3"/>
      <c r="BQ35" s="1"/>
      <c r="BR35" s="1"/>
    </row>
    <row r="36" spans="1:70" ht="15.75" customHeight="1" x14ac:dyDescent="0.35">
      <c r="A36" s="18"/>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70" ht="15.75" customHeight="1" x14ac:dyDescent="0.35">
      <c r="A37" s="18"/>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70" ht="15.75" customHeight="1" x14ac:dyDescent="0.35">
      <c r="A38" s="18"/>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70" ht="15.75" customHeight="1" x14ac:dyDescent="0.35">
      <c r="A39" s="18"/>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70" ht="15.75" customHeight="1" x14ac:dyDescent="0.35">
      <c r="A40" s="18"/>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70" ht="15.75" customHeight="1" x14ac:dyDescent="0.35">
      <c r="A41" s="18"/>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70" ht="15.75" customHeight="1" x14ac:dyDescent="0.35">
      <c r="A42" s="18"/>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70" ht="15.75" customHeight="1" x14ac:dyDescent="0.35">
      <c r="A43" s="18"/>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70" ht="15.75" customHeight="1" x14ac:dyDescent="0.35">
      <c r="A44" s="18"/>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70" ht="15.75" customHeight="1" x14ac:dyDescent="0.35">
      <c r="A45" s="18"/>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70" ht="15.75" customHeight="1" x14ac:dyDescent="0.35">
      <c r="A46" s="18"/>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70" ht="15.75" customHeight="1" x14ac:dyDescent="0.35">
      <c r="A47" s="18"/>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70" ht="15.75" customHeight="1" x14ac:dyDescent="0.35">
      <c r="A48" s="18"/>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5.75" customHeight="1" x14ac:dyDescent="0.35">
      <c r="A49" s="18"/>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5.75" customHeight="1" x14ac:dyDescent="0.35">
      <c r="A50" s="18"/>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5.75" customHeight="1" x14ac:dyDescent="0.35">
      <c r="A51" s="18"/>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5.75" customHeight="1" x14ac:dyDescent="0.35">
      <c r="A52" s="18"/>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5.75" customHeight="1" x14ac:dyDescent="0.35">
      <c r="A53" s="18"/>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5.75" customHeight="1" x14ac:dyDescent="0.35">
      <c r="A54" s="18"/>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5.75" customHeight="1" x14ac:dyDescent="0.35">
      <c r="A55" s="18"/>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5.75" customHeight="1" x14ac:dyDescent="0.35"/>
    <row r="57" spans="1:68" ht="15.75" customHeight="1" x14ac:dyDescent="0.35"/>
    <row r="58" spans="1:68" ht="15.75" customHeight="1" x14ac:dyDescent="0.35"/>
    <row r="59" spans="1:68" ht="15.75" customHeight="1" x14ac:dyDescent="0.35"/>
    <row r="60" spans="1:68" ht="15.75" customHeight="1" x14ac:dyDescent="0.35"/>
    <row r="61" spans="1:68" ht="15.75" customHeight="1" x14ac:dyDescent="0.35"/>
    <row r="62" spans="1:68" ht="15.75" customHeight="1" x14ac:dyDescent="0.35"/>
    <row r="63" spans="1:68" ht="15.75" customHeight="1" x14ac:dyDescent="0.35"/>
    <row r="64" spans="1:68"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sheetData>
  <mergeCells count="12">
    <mergeCell ref="B1:BN1"/>
    <mergeCell ref="B3:F3"/>
    <mergeCell ref="H3:L3"/>
    <mergeCell ref="N3:R3"/>
    <mergeCell ref="T3:X3"/>
    <mergeCell ref="Z3:AD3"/>
    <mergeCell ref="AF3:AJ3"/>
    <mergeCell ref="AL3:AP3"/>
    <mergeCell ref="AR3:AV3"/>
    <mergeCell ref="AX3:BB3"/>
    <mergeCell ref="BD3:BH3"/>
    <mergeCell ref="BJ3:BN3"/>
  </mergeCells>
  <conditionalFormatting sqref="B6:BN35">
    <cfRule type="expression" dxfId="12" priority="19">
      <formula>B$4="NO"</formula>
    </cfRule>
  </conditionalFormatting>
  <dataValidations count="1">
    <dataValidation type="list" allowBlank="1" showInputMessage="1" showErrorMessage="1" sqref="BJ4:BN4 BD4:BH4 AX4:BB4 AR4:AV4 AL4:AP4 AF4:AJ4 Z4:AD4 T4:X4 B4:F4 N4:R4 H4:L4">
      <formula1>"YES, NO"</formula1>
    </dataValidation>
  </dataValidations>
  <pageMargins left="0.7" right="0.7" top="0.75" bottom="0.75" header="0.3" footer="0.3"/>
  <pageSetup paperSize="8"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45"/>
  <sheetViews>
    <sheetView zoomScale="55" zoomScaleNormal="55" workbookViewId="0">
      <pane xSplit="1" ySplit="5" topLeftCell="B6" activePane="bottomRight" state="frozen"/>
      <selection activeCell="B16" sqref="B16:N18"/>
      <selection pane="topRight" activeCell="B16" sqref="B16:N18"/>
      <selection pane="bottomLeft" activeCell="B16" sqref="B16:N18"/>
      <selection pane="bottomRight" activeCell="B16" sqref="B16:N18"/>
    </sheetView>
  </sheetViews>
  <sheetFormatPr defaultColWidth="8.81640625" defaultRowHeight="16" x14ac:dyDescent="0.4"/>
  <cols>
    <col min="1" max="1" width="6.7265625" style="77" customWidth="1"/>
    <col min="2" max="4" width="15.7265625" style="42" customWidth="1"/>
    <col min="5" max="5" width="1.7265625" style="42" customWidth="1"/>
    <col min="6" max="8" width="15.7265625" style="42" customWidth="1"/>
    <col min="9" max="9" width="1.7265625" style="42" customWidth="1"/>
    <col min="10" max="12" width="15.7265625" style="42" customWidth="1"/>
    <col min="13" max="13" width="1.7265625" style="42" customWidth="1"/>
    <col min="14" max="16" width="15.7265625" style="42" customWidth="1"/>
    <col min="17" max="17" width="1.7265625" style="42" customWidth="1"/>
    <col min="18" max="20" width="15.7265625" style="42" customWidth="1"/>
    <col min="21" max="21" width="1.7265625" style="42" customWidth="1"/>
    <col min="22" max="24" width="15.7265625" style="42" customWidth="1"/>
    <col min="25" max="25" width="1.7265625" style="42" customWidth="1"/>
    <col min="26" max="28" width="15.7265625" style="42" customWidth="1"/>
    <col min="29" max="29" width="1.7265625" style="42" customWidth="1"/>
    <col min="30" max="32" width="15.7265625" style="42" customWidth="1"/>
    <col min="33" max="33" width="1.7265625" style="42" customWidth="1"/>
    <col min="34" max="36" width="15.7265625" style="42" customWidth="1"/>
    <col min="37" max="37" width="1.7265625" style="42" customWidth="1"/>
    <col min="38" max="40" width="15.7265625" style="42" customWidth="1"/>
    <col min="41" max="41" width="1.7265625" style="42" customWidth="1"/>
    <col min="42" max="44" width="15.7265625" style="42" customWidth="1"/>
    <col min="45" max="16384" width="8.81640625" style="42"/>
  </cols>
  <sheetData>
    <row r="1" spans="1:44" ht="35.15" customHeight="1" x14ac:dyDescent="0.35">
      <c r="A1" s="121"/>
      <c r="B1" s="217" t="s">
        <v>90</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row>
    <row r="2" spans="1:44" ht="15.75" customHeight="1" thickBot="1" x14ac:dyDescent="0.45">
      <c r="V2" s="42" t="s">
        <v>56</v>
      </c>
    </row>
    <row r="3" spans="1:44" ht="33" customHeight="1" thickBot="1" x14ac:dyDescent="0.45">
      <c r="B3" s="214" t="str">
        <f>'Job Profiles'!D3</f>
        <v>Procurement support officer</v>
      </c>
      <c r="C3" s="215"/>
      <c r="D3" s="216"/>
      <c r="F3" s="214" t="str">
        <f>'Job Profiles'!E3</f>
        <v>Standalone public buyer</v>
      </c>
      <c r="G3" s="215"/>
      <c r="H3" s="216"/>
      <c r="J3" s="214" t="str">
        <f>'Job Profiles'!F3</f>
        <v>Public procurement specialist</v>
      </c>
      <c r="K3" s="215"/>
      <c r="L3" s="216"/>
      <c r="N3" s="214" t="str">
        <f>'Job Profiles'!G3</f>
        <v xml:space="preserve">Category specialist </v>
      </c>
      <c r="O3" s="215"/>
      <c r="P3" s="216"/>
      <c r="R3" s="214" t="str">
        <f>'Job Profiles'!H3</f>
        <v xml:space="preserve">Contract manager </v>
      </c>
      <c r="S3" s="215"/>
      <c r="T3" s="216"/>
      <c r="V3" s="214" t="str">
        <f>'Job Profiles'!I3</f>
        <v xml:space="preserve">Department manager </v>
      </c>
      <c r="W3" s="215"/>
      <c r="X3" s="216"/>
      <c r="Z3" s="214" t="str">
        <f>'Job Profiles'!J3</f>
        <v>[Insert new job profile]</v>
      </c>
      <c r="AA3" s="215"/>
      <c r="AB3" s="216"/>
      <c r="AD3" s="214" t="str">
        <f>'Job Profiles'!K3</f>
        <v>[Insert new job profile]</v>
      </c>
      <c r="AE3" s="215"/>
      <c r="AF3" s="216"/>
      <c r="AH3" s="214" t="str">
        <f>'Job Profiles'!L3</f>
        <v>[Insert new job profile]</v>
      </c>
      <c r="AI3" s="215"/>
      <c r="AJ3" s="216"/>
      <c r="AL3" s="214" t="str">
        <f>'Job Profiles'!M3</f>
        <v>[Insert new job profile]</v>
      </c>
      <c r="AM3" s="215"/>
      <c r="AN3" s="216"/>
      <c r="AP3" s="214" t="str">
        <f>'Job Profiles'!N3</f>
        <v>[Insert new job profile]</v>
      </c>
      <c r="AQ3" s="215"/>
      <c r="AR3" s="216"/>
    </row>
    <row r="4" spans="1:44" ht="15.75" customHeight="1" thickBot="1" x14ac:dyDescent="0.45">
      <c r="B4" s="227" t="str">
        <f>IF((COUNTIF('Individual results'!B$4:F$4,"YES"))&gt;1,"YES","NO")</f>
        <v>NO</v>
      </c>
      <c r="C4" s="228"/>
      <c r="D4" s="229"/>
      <c r="F4" s="227" t="str">
        <f>IF((COUNTIF('Individual results'!H$4:L$4,"YES"))&gt;1,"YES","NO")</f>
        <v>NO</v>
      </c>
      <c r="G4" s="228"/>
      <c r="H4" s="229"/>
      <c r="J4" s="227" t="str">
        <f>IF((COUNTIF('Individual results'!N$4:R$4,"YES"))&gt;0,"YES","NO")</f>
        <v>NO</v>
      </c>
      <c r="K4" s="228"/>
      <c r="L4" s="229"/>
      <c r="N4" s="227" t="str">
        <f>IF((COUNTIF('Individual results'!T$4:X$4,"YES"))&gt;0,"YES","NO")</f>
        <v>NO</v>
      </c>
      <c r="O4" s="228"/>
      <c r="P4" s="229"/>
      <c r="R4" s="227" t="str">
        <f>IF((COUNTIF('Individual results'!Z$4:AD$4,"YES"))&gt;0,"YES","NO")</f>
        <v>NO</v>
      </c>
      <c r="S4" s="228"/>
      <c r="T4" s="229"/>
      <c r="V4" s="227" t="str">
        <f>IF((COUNTIF('Individual results'!AF$4:AJ$4,"YES"))&gt;0,"YES","NO")</f>
        <v>NO</v>
      </c>
      <c r="W4" s="228"/>
      <c r="X4" s="229"/>
      <c r="Z4" s="227" t="str">
        <f>IF((COUNTIF('Individual results'!AL$4:AP$4,"YES"))&gt;0,"YES","NO")</f>
        <v>NO</v>
      </c>
      <c r="AA4" s="228"/>
      <c r="AB4" s="229"/>
      <c r="AD4" s="227" t="str">
        <f>IF((COUNTIF('Individual results'!AR$4:AV$4,"YES"))&gt;0,"YES","NO")</f>
        <v>NO</v>
      </c>
      <c r="AE4" s="228"/>
      <c r="AF4" s="229"/>
      <c r="AH4" s="227" t="str">
        <f>IF((COUNTIF('Individual results'!AX$4:BB$4,"YES"))&gt;0,"YES","NO")</f>
        <v>NO</v>
      </c>
      <c r="AI4" s="228"/>
      <c r="AJ4" s="229"/>
      <c r="AL4" s="227" t="str">
        <f>IF((COUNTIF('Individual results'!BD$4:BH$4,"YES"))&gt;0,"YES","NO")</f>
        <v>NO</v>
      </c>
      <c r="AM4" s="228"/>
      <c r="AN4" s="229"/>
      <c r="AP4" s="227" t="str">
        <f>IF((COUNTIF('Individual results'!BJ$4:BN$4,"YES"))&gt;0,"YES","NO")</f>
        <v>NO</v>
      </c>
      <c r="AQ4" s="228"/>
      <c r="AR4" s="229"/>
    </row>
    <row r="5" spans="1:44" s="48" customFormat="1" ht="15.75" customHeight="1" thickBot="1" x14ac:dyDescent="0.45">
      <c r="A5" s="77"/>
      <c r="B5" s="81" t="s">
        <v>57</v>
      </c>
      <c r="C5" s="122" t="s">
        <v>58</v>
      </c>
      <c r="D5" s="81" t="s">
        <v>59</v>
      </c>
      <c r="F5" s="122" t="s">
        <v>57</v>
      </c>
      <c r="G5" s="122" t="s">
        <v>58</v>
      </c>
      <c r="H5" s="81" t="s">
        <v>59</v>
      </c>
      <c r="J5" s="122" t="s">
        <v>57</v>
      </c>
      <c r="K5" s="122" t="s">
        <v>58</v>
      </c>
      <c r="L5" s="81" t="s">
        <v>59</v>
      </c>
      <c r="N5" s="122" t="s">
        <v>57</v>
      </c>
      <c r="O5" s="122" t="s">
        <v>58</v>
      </c>
      <c r="P5" s="81" t="s">
        <v>59</v>
      </c>
      <c r="R5" s="122" t="s">
        <v>57</v>
      </c>
      <c r="S5" s="122" t="s">
        <v>58</v>
      </c>
      <c r="T5" s="81" t="s">
        <v>59</v>
      </c>
      <c r="V5" s="122" t="s">
        <v>57</v>
      </c>
      <c r="W5" s="122" t="s">
        <v>58</v>
      </c>
      <c r="X5" s="81" t="s">
        <v>59</v>
      </c>
      <c r="Z5" s="122" t="s">
        <v>57</v>
      </c>
      <c r="AA5" s="122" t="s">
        <v>58</v>
      </c>
      <c r="AB5" s="81" t="s">
        <v>59</v>
      </c>
      <c r="AD5" s="122" t="s">
        <v>57</v>
      </c>
      <c r="AE5" s="122" t="s">
        <v>58</v>
      </c>
      <c r="AF5" s="81" t="s">
        <v>59</v>
      </c>
      <c r="AH5" s="122" t="s">
        <v>57</v>
      </c>
      <c r="AI5" s="122" t="s">
        <v>58</v>
      </c>
      <c r="AJ5" s="81" t="s">
        <v>59</v>
      </c>
      <c r="AL5" s="122" t="s">
        <v>57</v>
      </c>
      <c r="AM5" s="122" t="s">
        <v>58</v>
      </c>
      <c r="AN5" s="81" t="s">
        <v>59</v>
      </c>
      <c r="AP5" s="122" t="s">
        <v>57</v>
      </c>
      <c r="AQ5" s="122" t="s">
        <v>58</v>
      </c>
      <c r="AR5" s="81" t="s">
        <v>59</v>
      </c>
    </row>
    <row r="6" spans="1:44" ht="15.75" customHeight="1" x14ac:dyDescent="0.4">
      <c r="A6" s="83" t="s">
        <v>5</v>
      </c>
      <c r="B6" s="123">
        <f>'Job Profiles'!D5</f>
        <v>0</v>
      </c>
      <c r="C6" s="124">
        <f>IF(SUM('Individual results'!B6:F6)&gt;0,AVERAGE('Individual results'!B6:F6),0)</f>
        <v>0</v>
      </c>
      <c r="D6" s="125">
        <f>MAX('Individual results'!B6:F6)</f>
        <v>0</v>
      </c>
      <c r="E6" s="126"/>
      <c r="F6" s="127">
        <f>'Job Profiles'!E5</f>
        <v>1</v>
      </c>
      <c r="G6" s="124">
        <f>IF(SUM('Individual results'!H6:L6)&gt;0,AVERAGE('Individual results'!H6:L6),0)</f>
        <v>0</v>
      </c>
      <c r="H6" s="128">
        <f>MAX('Individual results'!H6:L6)</f>
        <v>0</v>
      </c>
      <c r="I6" s="126"/>
      <c r="J6" s="127">
        <f>'Job Profiles'!F5</f>
        <v>1</v>
      </c>
      <c r="K6" s="124">
        <f>IF(SUM('Individual results'!N6:R6)&gt;0,AVERAGE('Individual results'!N6:R6),0)</f>
        <v>0</v>
      </c>
      <c r="L6" s="128">
        <f>MAX('Individual results'!N6:R6)</f>
        <v>0</v>
      </c>
      <c r="M6" s="126"/>
      <c r="N6" s="129">
        <f>'Job Profiles'!G5</f>
        <v>2</v>
      </c>
      <c r="O6" s="124">
        <f>IF(SUM('Individual results'!T6:X6)&gt;0,AVERAGE('Individual results'!T6:X6),0)</f>
        <v>0</v>
      </c>
      <c r="P6" s="128">
        <f>MAX('Individual results'!T6:X6)</f>
        <v>0</v>
      </c>
      <c r="Q6" s="126"/>
      <c r="R6" s="129">
        <f>'Job Profiles'!H5</f>
        <v>2</v>
      </c>
      <c r="S6" s="124">
        <f>IF(SUM('Individual results'!Z6:AD6)&gt;0,AVERAGE('Individual results'!Z6:AD6),0)</f>
        <v>0</v>
      </c>
      <c r="T6" s="128">
        <f>MAX('Individual results'!Z6:AD6)</f>
        <v>0</v>
      </c>
      <c r="U6" s="126"/>
      <c r="V6" s="129">
        <f>'Job Profiles'!I5</f>
        <v>3</v>
      </c>
      <c r="W6" s="124">
        <f>IF(SUM('Individual results'!AF6:AJ6)&gt;0,AVERAGE('Individual results'!AF6:AJ6),0)</f>
        <v>0</v>
      </c>
      <c r="X6" s="128">
        <f>MAX('Individual results'!AF6:AJ6)</f>
        <v>0</v>
      </c>
      <c r="Y6" s="126"/>
      <c r="Z6" s="127">
        <f>'Job Profiles'!J5</f>
        <v>0</v>
      </c>
      <c r="AA6" s="130">
        <f>IF(SUM('Individual results'!AL6:AP6)&gt;0,AVERAGE('Individual results'!AL6:AP6),0)</f>
        <v>0</v>
      </c>
      <c r="AB6" s="131">
        <f>MAX('Individual results'!AL6:AP6)</f>
        <v>0</v>
      </c>
      <c r="AC6" s="126"/>
      <c r="AD6" s="129">
        <f>'Job Profiles'!K5</f>
        <v>0</v>
      </c>
      <c r="AE6" s="124">
        <f>IF(SUM('Individual results'!AR6:AV6)&gt;0,AVERAGE('Individual results'!AR6:AV6),0)</f>
        <v>0</v>
      </c>
      <c r="AF6" s="128">
        <f>MAX('Individual results'!AR6:AV6)</f>
        <v>0</v>
      </c>
      <c r="AG6" s="132"/>
      <c r="AH6" s="129">
        <f>'Job Profiles'!L5</f>
        <v>0</v>
      </c>
      <c r="AI6" s="124">
        <f>IF(SUM('Individual results'!AX6:BB6)&gt;0,AVERAGE('Individual results'!AX6:BB6),0)</f>
        <v>0</v>
      </c>
      <c r="AJ6" s="128">
        <f>MAX('Individual results'!AX6:BB6)</f>
        <v>0</v>
      </c>
      <c r="AK6" s="133"/>
      <c r="AL6" s="129">
        <f>'Job Profiles'!M5</f>
        <v>0</v>
      </c>
      <c r="AM6" s="124">
        <f>IF(SUM('Individual results'!BD6:BH6)&gt;0,AVERAGE('Individual results'!BD6:BH6),0)</f>
        <v>0</v>
      </c>
      <c r="AN6" s="128">
        <f>MAX('Individual results'!BD6:BE6)</f>
        <v>0</v>
      </c>
      <c r="AO6" s="133"/>
      <c r="AP6" s="129">
        <f>'Job Profiles'!N5</f>
        <v>0</v>
      </c>
      <c r="AQ6" s="124">
        <f>IF(SUM('Individual results'!BJ6:BN6)&gt;0,AVERAGE('Individual results'!BJ6:BN6),0)</f>
        <v>0</v>
      </c>
      <c r="AR6" s="128">
        <f>MAX('Individual results'!BJ6:BJ6)</f>
        <v>0</v>
      </c>
    </row>
    <row r="7" spans="1:44" ht="15.75" customHeight="1" x14ac:dyDescent="0.4">
      <c r="A7" s="92" t="s">
        <v>6</v>
      </c>
      <c r="B7" s="127">
        <f>'Job Profiles'!D6</f>
        <v>1</v>
      </c>
      <c r="C7" s="124">
        <f>IF(SUM('Individual results'!B7:F7)&gt;0,AVERAGE('Individual results'!B7:F7),0)</f>
        <v>0</v>
      </c>
      <c r="D7" s="131">
        <f>MAX('Individual results'!B7:F7)</f>
        <v>0</v>
      </c>
      <c r="E7" s="126"/>
      <c r="F7" s="127">
        <f>'Job Profiles'!E6</f>
        <v>2</v>
      </c>
      <c r="G7" s="130">
        <f>IF(SUM('Individual results'!H7:L7)&gt;0,AVERAGE('Individual results'!H7:L7),0)</f>
        <v>0</v>
      </c>
      <c r="H7" s="128">
        <f>MAX('Individual results'!H7:L7)</f>
        <v>0</v>
      </c>
      <c r="I7" s="126"/>
      <c r="J7" s="127">
        <f>'Job Profiles'!F6</f>
        <v>3</v>
      </c>
      <c r="K7" s="124">
        <f>IF(SUM('Individual results'!N7:R7)&gt;0,AVERAGE('Individual results'!N7:R7),0)</f>
        <v>0</v>
      </c>
      <c r="L7" s="128">
        <f>MAX('Individual results'!N7:R7)</f>
        <v>0</v>
      </c>
      <c r="M7" s="126"/>
      <c r="N7" s="129">
        <f>'Job Profiles'!G6</f>
        <v>3</v>
      </c>
      <c r="O7" s="124">
        <f>IF(SUM('Individual results'!T7:X7)&gt;0,AVERAGE('Individual results'!T7:X7),0)</f>
        <v>0</v>
      </c>
      <c r="P7" s="128">
        <f>MAX('Individual results'!T7:X7)</f>
        <v>0</v>
      </c>
      <c r="Q7" s="126"/>
      <c r="R7" s="129">
        <f>'Job Profiles'!H6</f>
        <v>2</v>
      </c>
      <c r="S7" s="130">
        <f>IF(SUM('Individual results'!Z7:AD7)&gt;0,AVERAGE('Individual results'!Z7:AD7),0)</f>
        <v>0</v>
      </c>
      <c r="T7" s="128">
        <f>MAX('Individual results'!Z7:AD7)</f>
        <v>0</v>
      </c>
      <c r="U7" s="126"/>
      <c r="V7" s="129">
        <f>'Job Profiles'!I6</f>
        <v>3</v>
      </c>
      <c r="W7" s="124">
        <f>IF(SUM('Individual results'!AF7:AJ7)&gt;0,AVERAGE('Individual results'!AF7:AJ7),0)</f>
        <v>0</v>
      </c>
      <c r="X7" s="128">
        <f>MAX('Individual results'!AF7:AJ7)</f>
        <v>0</v>
      </c>
      <c r="Y7" s="126"/>
      <c r="Z7" s="127">
        <f>'Job Profiles'!J6</f>
        <v>0</v>
      </c>
      <c r="AA7" s="130">
        <f>IF(SUM('Individual results'!AL7:AP7)&gt;0,AVERAGE('Individual results'!AL7:AP7),0)</f>
        <v>0</v>
      </c>
      <c r="AB7" s="131">
        <f>MAX('Individual results'!AL7:AP7)</f>
        <v>0</v>
      </c>
      <c r="AC7" s="126"/>
      <c r="AD7" s="129">
        <f>'Job Profiles'!K6</f>
        <v>0</v>
      </c>
      <c r="AE7" s="124">
        <f>IF(SUM('Individual results'!AR7:AV7)&gt;0,AVERAGE('Individual results'!AR7:AV7),0)</f>
        <v>0</v>
      </c>
      <c r="AF7" s="128">
        <f>MAX('Individual results'!AR7:AV7)</f>
        <v>0</v>
      </c>
      <c r="AG7" s="132"/>
      <c r="AH7" s="129">
        <f>'Job Profiles'!L6</f>
        <v>0</v>
      </c>
      <c r="AI7" s="124">
        <f>IF(SUM('Individual results'!AX7:BB7)&gt;0,AVERAGE('Individual results'!AX7:BB7),0)</f>
        <v>0</v>
      </c>
      <c r="AJ7" s="128">
        <f>MAX('Individual results'!AX7:BB7)</f>
        <v>0</v>
      </c>
      <c r="AK7" s="133"/>
      <c r="AL7" s="129">
        <f>'Job Profiles'!M6</f>
        <v>0</v>
      </c>
      <c r="AM7" s="124">
        <f>IF(SUM('Individual results'!BD7:BH7)&gt;0,AVERAGE('Individual results'!BD7:BH7),0)</f>
        <v>0</v>
      </c>
      <c r="AN7" s="128">
        <f>MAX('Individual results'!BD7:BE7)</f>
        <v>0</v>
      </c>
      <c r="AO7" s="133"/>
      <c r="AP7" s="129">
        <f>'Job Profiles'!N6</f>
        <v>0</v>
      </c>
      <c r="AQ7" s="124">
        <f>IF(SUM('Individual results'!BJ7:BN7)&gt;0,AVERAGE('Individual results'!BJ7:BN7),0)</f>
        <v>0</v>
      </c>
      <c r="AR7" s="128">
        <f>MAX('Individual results'!BJ7:BJ7)</f>
        <v>0</v>
      </c>
    </row>
    <row r="8" spans="1:44" ht="15.75" customHeight="1" x14ac:dyDescent="0.4">
      <c r="A8" s="92" t="s">
        <v>8</v>
      </c>
      <c r="B8" s="127">
        <f>'Job Profiles'!D7</f>
        <v>0</v>
      </c>
      <c r="C8" s="124">
        <f>IF(SUM('Individual results'!B8:F8)&gt;0,AVERAGE('Individual results'!B8:F8),0)</f>
        <v>0</v>
      </c>
      <c r="D8" s="131">
        <f>MAX('Individual results'!B8:F8)</f>
        <v>0</v>
      </c>
      <c r="E8" s="126"/>
      <c r="F8" s="127">
        <f>'Job Profiles'!E7</f>
        <v>2</v>
      </c>
      <c r="G8" s="130">
        <f>IF(SUM('Individual results'!H8:L8)&gt;0,AVERAGE('Individual results'!H8:L8),0)</f>
        <v>0</v>
      </c>
      <c r="H8" s="128">
        <f>MAX('Individual results'!H8:L8)</f>
        <v>0</v>
      </c>
      <c r="I8" s="126"/>
      <c r="J8" s="127">
        <f>'Job Profiles'!F7</f>
        <v>1</v>
      </c>
      <c r="K8" s="124">
        <f>IF(SUM('Individual results'!N8:R8)&gt;0,AVERAGE('Individual results'!N8:R8),0)</f>
        <v>0</v>
      </c>
      <c r="L8" s="128">
        <f>MAX('Individual results'!N8:R8)</f>
        <v>0</v>
      </c>
      <c r="M8" s="126"/>
      <c r="N8" s="129">
        <f>'Job Profiles'!G7</f>
        <v>1</v>
      </c>
      <c r="O8" s="124">
        <f>IF(SUM('Individual results'!T8:X8)&gt;0,AVERAGE('Individual results'!T8:X8),0)</f>
        <v>0</v>
      </c>
      <c r="P8" s="128">
        <f>MAX('Individual results'!T8:X8)</f>
        <v>0</v>
      </c>
      <c r="Q8" s="126"/>
      <c r="R8" s="129">
        <f>'Job Profiles'!H7</f>
        <v>2</v>
      </c>
      <c r="S8" s="130">
        <f>IF(SUM('Individual results'!Z8:AD8)&gt;0,AVERAGE('Individual results'!Z8:AD8),0)</f>
        <v>0</v>
      </c>
      <c r="T8" s="128">
        <f>MAX('Individual results'!Z8:AD8)</f>
        <v>0</v>
      </c>
      <c r="U8" s="126"/>
      <c r="V8" s="129">
        <f>'Job Profiles'!I7</f>
        <v>4</v>
      </c>
      <c r="W8" s="124">
        <f>IF(SUM('Individual results'!AF8:AJ8)&gt;0,AVERAGE('Individual results'!AF8:AJ8),0)</f>
        <v>0</v>
      </c>
      <c r="X8" s="128">
        <f>MAX('Individual results'!AF8:AJ8)</f>
        <v>0</v>
      </c>
      <c r="Y8" s="126"/>
      <c r="Z8" s="127">
        <f>'Job Profiles'!J7</f>
        <v>0</v>
      </c>
      <c r="AA8" s="130">
        <f>IF(SUM('Individual results'!AL8:AP8)&gt;0,AVERAGE('Individual results'!AL8:AP8),0)</f>
        <v>0</v>
      </c>
      <c r="AB8" s="131">
        <f>MAX('Individual results'!AL8:AP8)</f>
        <v>0</v>
      </c>
      <c r="AC8" s="126"/>
      <c r="AD8" s="129">
        <f>'Job Profiles'!K7</f>
        <v>0</v>
      </c>
      <c r="AE8" s="124">
        <f>IF(SUM('Individual results'!AR8:AV8)&gt;0,AVERAGE('Individual results'!AR8:AV8),0)</f>
        <v>0</v>
      </c>
      <c r="AF8" s="128">
        <f>MAX('Individual results'!AR8:AV8)</f>
        <v>0</v>
      </c>
      <c r="AG8" s="132"/>
      <c r="AH8" s="129">
        <f>'Job Profiles'!L7</f>
        <v>0</v>
      </c>
      <c r="AI8" s="124">
        <f>IF(SUM('Individual results'!AX8:BB8)&gt;0,AVERAGE('Individual results'!AX8:BB8),0)</f>
        <v>0</v>
      </c>
      <c r="AJ8" s="128">
        <f>MAX('Individual results'!AX8:BB8)</f>
        <v>0</v>
      </c>
      <c r="AK8" s="133"/>
      <c r="AL8" s="129">
        <f>'Job Profiles'!M7</f>
        <v>0</v>
      </c>
      <c r="AM8" s="124">
        <f>IF(SUM('Individual results'!BD8:BH8)&gt;0,AVERAGE('Individual results'!BD8:BH8),0)</f>
        <v>0</v>
      </c>
      <c r="AN8" s="128">
        <f>MAX('Individual results'!BD8:BE8)</f>
        <v>0</v>
      </c>
      <c r="AO8" s="133"/>
      <c r="AP8" s="129">
        <f>'Job Profiles'!N7</f>
        <v>0</v>
      </c>
      <c r="AQ8" s="124">
        <f>IF(SUM('Individual results'!BJ8:BN8)&gt;0,AVERAGE('Individual results'!BJ8:BN8),0)</f>
        <v>0</v>
      </c>
      <c r="AR8" s="128">
        <f>MAX('Individual results'!BJ8:BJ8)</f>
        <v>0</v>
      </c>
    </row>
    <row r="9" spans="1:44" ht="15.75" customHeight="1" x14ac:dyDescent="0.4">
      <c r="A9" s="92" t="s">
        <v>9</v>
      </c>
      <c r="B9" s="127">
        <f>'Job Profiles'!D8</f>
        <v>1</v>
      </c>
      <c r="C9" s="124">
        <f>IF(SUM('Individual results'!B9:F9)&gt;0,AVERAGE('Individual results'!B9:F9),0)</f>
        <v>0</v>
      </c>
      <c r="D9" s="131">
        <f>MAX('Individual results'!B9:F9)</f>
        <v>0</v>
      </c>
      <c r="E9" s="126"/>
      <c r="F9" s="127">
        <f>'Job Profiles'!E8</f>
        <v>2</v>
      </c>
      <c r="G9" s="130">
        <f>IF(SUM('Individual results'!H9:L9)&gt;0,AVERAGE('Individual results'!H9:L9),0)</f>
        <v>0</v>
      </c>
      <c r="H9" s="128">
        <f>MAX('Individual results'!H9:L9)</f>
        <v>0</v>
      </c>
      <c r="I9" s="126"/>
      <c r="J9" s="127">
        <f>'Job Profiles'!F8</f>
        <v>2</v>
      </c>
      <c r="K9" s="124">
        <f>IF(SUM('Individual results'!N9:R9)&gt;0,AVERAGE('Individual results'!N9:R9),0)</f>
        <v>0</v>
      </c>
      <c r="L9" s="128">
        <f>MAX('Individual results'!N9:R9)</f>
        <v>0</v>
      </c>
      <c r="M9" s="126"/>
      <c r="N9" s="129">
        <f>'Job Profiles'!G8</f>
        <v>1</v>
      </c>
      <c r="O9" s="124">
        <f>IF(SUM('Individual results'!T9:X9)&gt;0,AVERAGE('Individual results'!T9:X9),0)</f>
        <v>0</v>
      </c>
      <c r="P9" s="128">
        <f>MAX('Individual results'!T9:X9)</f>
        <v>0</v>
      </c>
      <c r="Q9" s="126"/>
      <c r="R9" s="129">
        <f>'Job Profiles'!H8</f>
        <v>1</v>
      </c>
      <c r="S9" s="130">
        <f>IF(SUM('Individual results'!Z9:AD9)&gt;0,AVERAGE('Individual results'!Z9:AD9),0)</f>
        <v>0</v>
      </c>
      <c r="T9" s="128">
        <f>MAX('Individual results'!Z9:AD9)</f>
        <v>0</v>
      </c>
      <c r="U9" s="126"/>
      <c r="V9" s="129">
        <f>'Job Profiles'!I8</f>
        <v>2</v>
      </c>
      <c r="W9" s="124">
        <f>IF(SUM('Individual results'!AF9:AJ9)&gt;0,AVERAGE('Individual results'!AF9:AJ9),0)</f>
        <v>0</v>
      </c>
      <c r="X9" s="128">
        <f>MAX('Individual results'!AF9:AJ9)</f>
        <v>0</v>
      </c>
      <c r="Y9" s="126"/>
      <c r="Z9" s="127">
        <f>'Job Profiles'!J8</f>
        <v>0</v>
      </c>
      <c r="AA9" s="130">
        <f>IF(SUM('Individual results'!AL9:AP9)&gt;0,AVERAGE('Individual results'!AL9:AP9),0)</f>
        <v>0</v>
      </c>
      <c r="AB9" s="131">
        <f>MAX('Individual results'!AL9:AP9)</f>
        <v>0</v>
      </c>
      <c r="AC9" s="126"/>
      <c r="AD9" s="129">
        <f>'Job Profiles'!K8</f>
        <v>0</v>
      </c>
      <c r="AE9" s="124">
        <f>IF(SUM('Individual results'!AR9:AV9)&gt;0,AVERAGE('Individual results'!AR9:AV9),0)</f>
        <v>0</v>
      </c>
      <c r="AF9" s="128">
        <f>MAX('Individual results'!AR9:AV9)</f>
        <v>0</v>
      </c>
      <c r="AG9" s="132"/>
      <c r="AH9" s="129">
        <f>'Job Profiles'!L8</f>
        <v>0</v>
      </c>
      <c r="AI9" s="124">
        <f>IF(SUM('Individual results'!AX9:BB9)&gt;0,AVERAGE('Individual results'!AX9:BB9),0)</f>
        <v>0</v>
      </c>
      <c r="AJ9" s="128">
        <f>MAX('Individual results'!AX9:BB9)</f>
        <v>0</v>
      </c>
      <c r="AK9" s="133"/>
      <c r="AL9" s="129">
        <f>'Job Profiles'!M8</f>
        <v>0</v>
      </c>
      <c r="AM9" s="124">
        <f>IF(SUM('Individual results'!BD9:BH9)&gt;0,AVERAGE('Individual results'!BD9:BH9),0)</f>
        <v>0</v>
      </c>
      <c r="AN9" s="128">
        <f>MAX('Individual results'!BD9:BE9)</f>
        <v>0</v>
      </c>
      <c r="AO9" s="133"/>
      <c r="AP9" s="129">
        <f>'Job Profiles'!N8</f>
        <v>0</v>
      </c>
      <c r="AQ9" s="124">
        <f>IF(SUM('Individual results'!BJ9:BN9)&gt;0,AVERAGE('Individual results'!BJ9:BN9),0)</f>
        <v>0</v>
      </c>
      <c r="AR9" s="128">
        <f>MAX('Individual results'!BJ9:BJ9)</f>
        <v>0</v>
      </c>
    </row>
    <row r="10" spans="1:44" ht="15.75" customHeight="1" x14ac:dyDescent="0.4">
      <c r="A10" s="92" t="s">
        <v>11</v>
      </c>
      <c r="B10" s="127">
        <f>'Job Profiles'!D9</f>
        <v>0</v>
      </c>
      <c r="C10" s="124">
        <f>IF(SUM('Individual results'!B10:F10)&gt;0,AVERAGE('Individual results'!B10:F10),0)</f>
        <v>0</v>
      </c>
      <c r="D10" s="131">
        <f>MAX('Individual results'!B10:F10)</f>
        <v>0</v>
      </c>
      <c r="E10" s="126"/>
      <c r="F10" s="127">
        <f>'Job Profiles'!E9</f>
        <v>1</v>
      </c>
      <c r="G10" s="130">
        <f>IF(SUM('Individual results'!H10:L10)&gt;0,AVERAGE('Individual results'!H10:L10),0)</f>
        <v>0</v>
      </c>
      <c r="H10" s="128">
        <f>MAX('Individual results'!H10:L10)</f>
        <v>0</v>
      </c>
      <c r="I10" s="126"/>
      <c r="J10" s="127">
        <f>'Job Profiles'!F9</f>
        <v>2</v>
      </c>
      <c r="K10" s="124">
        <f>IF(SUM('Individual results'!N10:R10)&gt;0,AVERAGE('Individual results'!N10:R10),0)</f>
        <v>0</v>
      </c>
      <c r="L10" s="128">
        <f>MAX('Individual results'!N10:R10)</f>
        <v>0</v>
      </c>
      <c r="M10" s="126"/>
      <c r="N10" s="129">
        <f>'Job Profiles'!G9</f>
        <v>3</v>
      </c>
      <c r="O10" s="124">
        <f>IF(SUM('Individual results'!T10:X10)&gt;0,AVERAGE('Individual results'!T10:X10),0)</f>
        <v>0</v>
      </c>
      <c r="P10" s="128">
        <f>MAX('Individual results'!T10:X10)</f>
        <v>0</v>
      </c>
      <c r="Q10" s="126"/>
      <c r="R10" s="129">
        <f>'Job Profiles'!H9</f>
        <v>2</v>
      </c>
      <c r="S10" s="130">
        <f>IF(SUM('Individual results'!Z10:AD10)&gt;0,AVERAGE('Individual results'!Z10:AD10),0)</f>
        <v>0</v>
      </c>
      <c r="T10" s="128">
        <f>MAX('Individual results'!Z10:AD10)</f>
        <v>0</v>
      </c>
      <c r="U10" s="126"/>
      <c r="V10" s="129">
        <f>'Job Profiles'!I9</f>
        <v>3</v>
      </c>
      <c r="W10" s="124">
        <f>IF(SUM('Individual results'!AF10:AJ10)&gt;0,AVERAGE('Individual results'!AF10:AJ10),0)</f>
        <v>0</v>
      </c>
      <c r="X10" s="128">
        <f>MAX('Individual results'!AF10:AJ10)</f>
        <v>0</v>
      </c>
      <c r="Y10" s="126"/>
      <c r="Z10" s="127">
        <f>'Job Profiles'!J9</f>
        <v>0</v>
      </c>
      <c r="AA10" s="130">
        <f>IF(SUM('Individual results'!AL10:AP10)&gt;0,AVERAGE('Individual results'!AL10:AP10),0)</f>
        <v>0</v>
      </c>
      <c r="AB10" s="131">
        <f>MAX('Individual results'!AL10:AP10)</f>
        <v>0</v>
      </c>
      <c r="AC10" s="126"/>
      <c r="AD10" s="129">
        <f>'Job Profiles'!K9</f>
        <v>0</v>
      </c>
      <c r="AE10" s="124">
        <f>IF(SUM('Individual results'!AR10:AV10)&gt;0,AVERAGE('Individual results'!AR10:AV10),0)</f>
        <v>0</v>
      </c>
      <c r="AF10" s="128">
        <f>MAX('Individual results'!AR10:AV10)</f>
        <v>0</v>
      </c>
      <c r="AG10" s="132"/>
      <c r="AH10" s="129">
        <f>'Job Profiles'!L9</f>
        <v>0</v>
      </c>
      <c r="AI10" s="124">
        <f>IF(SUM('Individual results'!AX10:BB10)&gt;0,AVERAGE('Individual results'!AX10:BB10),0)</f>
        <v>0</v>
      </c>
      <c r="AJ10" s="128">
        <f>MAX('Individual results'!AX10:BB10)</f>
        <v>0</v>
      </c>
      <c r="AK10" s="133"/>
      <c r="AL10" s="129">
        <f>'Job Profiles'!M9</f>
        <v>0</v>
      </c>
      <c r="AM10" s="124">
        <f>IF(SUM('Individual results'!BD10:BH10)&gt;0,AVERAGE('Individual results'!BD10:BH10),0)</f>
        <v>0</v>
      </c>
      <c r="AN10" s="128">
        <f>MAX('Individual results'!BD10:BE10)</f>
        <v>0</v>
      </c>
      <c r="AO10" s="133"/>
      <c r="AP10" s="129">
        <f>'Job Profiles'!N9</f>
        <v>0</v>
      </c>
      <c r="AQ10" s="124">
        <f>IF(SUM('Individual results'!BJ10:BN10)&gt;0,AVERAGE('Individual results'!BJ10:BN10),0)</f>
        <v>0</v>
      </c>
      <c r="AR10" s="128">
        <f>MAX('Individual results'!BJ10:BJ10)</f>
        <v>0</v>
      </c>
    </row>
    <row r="11" spans="1:44" ht="15.75" customHeight="1" x14ac:dyDescent="0.4">
      <c r="A11" s="92" t="s">
        <v>12</v>
      </c>
      <c r="B11" s="127">
        <f>'Job Profiles'!D10</f>
        <v>0</v>
      </c>
      <c r="C11" s="124">
        <f>IF(SUM('Individual results'!B11:F11)&gt;0,AVERAGE('Individual results'!B11:F11),0)</f>
        <v>0</v>
      </c>
      <c r="D11" s="131">
        <f>MAX('Individual results'!B11:F11)</f>
        <v>0</v>
      </c>
      <c r="E11" s="126"/>
      <c r="F11" s="127">
        <f>'Job Profiles'!E10</f>
        <v>1</v>
      </c>
      <c r="G11" s="130">
        <f>IF(SUM('Individual results'!H11:L11)&gt;0,AVERAGE('Individual results'!H11:L11),0)</f>
        <v>0</v>
      </c>
      <c r="H11" s="128">
        <f>MAX('Individual results'!H11:L11)</f>
        <v>0</v>
      </c>
      <c r="I11" s="126"/>
      <c r="J11" s="127">
        <f>'Job Profiles'!F10</f>
        <v>2</v>
      </c>
      <c r="K11" s="124">
        <f>IF(SUM('Individual results'!N11:R11)&gt;0,AVERAGE('Individual results'!N11:R11),0)</f>
        <v>0</v>
      </c>
      <c r="L11" s="128">
        <f>MAX('Individual results'!N11:R11)</f>
        <v>0</v>
      </c>
      <c r="M11" s="126"/>
      <c r="N11" s="129">
        <f>'Job Profiles'!G10</f>
        <v>3</v>
      </c>
      <c r="O11" s="124">
        <f>IF(SUM('Individual results'!T11:X11)&gt;0,AVERAGE('Individual results'!T11:X11),0)</f>
        <v>0</v>
      </c>
      <c r="P11" s="128">
        <f>MAX('Individual results'!T11:X11)</f>
        <v>0</v>
      </c>
      <c r="Q11" s="126"/>
      <c r="R11" s="129">
        <f>'Job Profiles'!H10</f>
        <v>2</v>
      </c>
      <c r="S11" s="130">
        <f>IF(SUM('Individual results'!Z11:AD11)&gt;0,AVERAGE('Individual results'!Z11:AD11),0)</f>
        <v>0</v>
      </c>
      <c r="T11" s="128">
        <f>MAX('Individual results'!Z11:AD11)</f>
        <v>0</v>
      </c>
      <c r="U11" s="126"/>
      <c r="V11" s="129">
        <f>'Job Profiles'!I10</f>
        <v>3</v>
      </c>
      <c r="W11" s="124">
        <f>IF(SUM('Individual results'!AF11:AJ11)&gt;0,AVERAGE('Individual results'!AF11:AJ11),0)</f>
        <v>0</v>
      </c>
      <c r="X11" s="128">
        <f>MAX('Individual results'!AF11:AJ11)</f>
        <v>0</v>
      </c>
      <c r="Y11" s="126"/>
      <c r="Z11" s="127">
        <f>'Job Profiles'!J10</f>
        <v>0</v>
      </c>
      <c r="AA11" s="130">
        <f>IF(SUM('Individual results'!AL11:AP11)&gt;0,AVERAGE('Individual results'!AL11:AP11),0)</f>
        <v>0</v>
      </c>
      <c r="AB11" s="131">
        <f>MAX('Individual results'!AL11:AP11)</f>
        <v>0</v>
      </c>
      <c r="AC11" s="126"/>
      <c r="AD11" s="129">
        <f>'Job Profiles'!K10</f>
        <v>0</v>
      </c>
      <c r="AE11" s="124">
        <f>IF(SUM('Individual results'!AR11:AV11)&gt;0,AVERAGE('Individual results'!AR11:AV11),0)</f>
        <v>0</v>
      </c>
      <c r="AF11" s="128">
        <f>MAX('Individual results'!AR11:AV11)</f>
        <v>0</v>
      </c>
      <c r="AG11" s="132"/>
      <c r="AH11" s="129">
        <f>'Job Profiles'!L10</f>
        <v>0</v>
      </c>
      <c r="AI11" s="124">
        <f>IF(SUM('Individual results'!AX11:BB11)&gt;0,AVERAGE('Individual results'!AX11:BB11),0)</f>
        <v>0</v>
      </c>
      <c r="AJ11" s="128">
        <f>MAX('Individual results'!AX11:BB11)</f>
        <v>0</v>
      </c>
      <c r="AK11" s="133"/>
      <c r="AL11" s="129">
        <f>'Job Profiles'!M10</f>
        <v>0</v>
      </c>
      <c r="AM11" s="124">
        <f>IF(SUM('Individual results'!BD11:BH11)&gt;0,AVERAGE('Individual results'!BD11:BH11),0)</f>
        <v>0</v>
      </c>
      <c r="AN11" s="128">
        <f>MAX('Individual results'!BD11:BE11)</f>
        <v>0</v>
      </c>
      <c r="AO11" s="133"/>
      <c r="AP11" s="129">
        <f>'Job Profiles'!N10</f>
        <v>0</v>
      </c>
      <c r="AQ11" s="124">
        <f>IF(SUM('Individual results'!BJ11:BN11)&gt;0,AVERAGE('Individual results'!BJ11:BN11),0)</f>
        <v>0</v>
      </c>
      <c r="AR11" s="128">
        <f>MAX('Individual results'!BJ11:BJ11)</f>
        <v>0</v>
      </c>
    </row>
    <row r="12" spans="1:44" ht="15.75" customHeight="1" x14ac:dyDescent="0.4">
      <c r="A12" s="92" t="s">
        <v>13</v>
      </c>
      <c r="B12" s="127">
        <f>'Job Profiles'!D11</f>
        <v>0</v>
      </c>
      <c r="C12" s="124">
        <f>IF(SUM('Individual results'!B12:F12)&gt;0,AVERAGE('Individual results'!B12:F12),0)</f>
        <v>0</v>
      </c>
      <c r="D12" s="131">
        <f>MAX('Individual results'!B12:F12)</f>
        <v>0</v>
      </c>
      <c r="E12" s="126"/>
      <c r="F12" s="127">
        <f>'Job Profiles'!E11</f>
        <v>1</v>
      </c>
      <c r="G12" s="130">
        <f>IF(SUM('Individual results'!H12:L12)&gt;0,AVERAGE('Individual results'!H12:L12),0)</f>
        <v>0</v>
      </c>
      <c r="H12" s="128">
        <f>MAX('Individual results'!H12:L12)</f>
        <v>0</v>
      </c>
      <c r="I12" s="126"/>
      <c r="J12" s="127">
        <f>'Job Profiles'!F11</f>
        <v>1</v>
      </c>
      <c r="K12" s="124">
        <f>IF(SUM('Individual results'!N12:R12)&gt;0,AVERAGE('Individual results'!N12:R12),0)</f>
        <v>0</v>
      </c>
      <c r="L12" s="128">
        <f>MAX('Individual results'!N12:R12)</f>
        <v>0</v>
      </c>
      <c r="M12" s="126"/>
      <c r="N12" s="129">
        <f>'Job Profiles'!G11</f>
        <v>3</v>
      </c>
      <c r="O12" s="124">
        <f>IF(SUM('Individual results'!T12:X12)&gt;0,AVERAGE('Individual results'!T12:X12),0)</f>
        <v>0</v>
      </c>
      <c r="P12" s="128">
        <f>MAX('Individual results'!T12:X12)</f>
        <v>0</v>
      </c>
      <c r="Q12" s="126"/>
      <c r="R12" s="129">
        <f>'Job Profiles'!H11</f>
        <v>0</v>
      </c>
      <c r="S12" s="130">
        <f>IF(SUM('Individual results'!Z12:AD12)&gt;0,AVERAGE('Individual results'!Z12:AD12),0)</f>
        <v>0</v>
      </c>
      <c r="T12" s="128">
        <f>MAX('Individual results'!Z12:AD12)</f>
        <v>0</v>
      </c>
      <c r="U12" s="126"/>
      <c r="V12" s="129">
        <f>'Job Profiles'!I11</f>
        <v>0</v>
      </c>
      <c r="W12" s="124">
        <f>IF(SUM('Individual results'!AF12:AJ12)&gt;0,AVERAGE('Individual results'!AF12:AJ12),0)</f>
        <v>0</v>
      </c>
      <c r="X12" s="128">
        <f>MAX('Individual results'!AF12:AJ12)</f>
        <v>0</v>
      </c>
      <c r="Y12" s="126"/>
      <c r="Z12" s="127">
        <f>'Job Profiles'!J11</f>
        <v>0</v>
      </c>
      <c r="AA12" s="130">
        <f>IF(SUM('Individual results'!AL12:AP12)&gt;0,AVERAGE('Individual results'!AL12:AP12),0)</f>
        <v>0</v>
      </c>
      <c r="AB12" s="131">
        <f>MAX('Individual results'!AL12:AP12)</f>
        <v>0</v>
      </c>
      <c r="AC12" s="126"/>
      <c r="AD12" s="129">
        <f>'Job Profiles'!K11</f>
        <v>0</v>
      </c>
      <c r="AE12" s="124">
        <f>IF(SUM('Individual results'!AR12:AV12)&gt;0,AVERAGE('Individual results'!AR12:AV12),0)</f>
        <v>0</v>
      </c>
      <c r="AF12" s="128">
        <f>MAX('Individual results'!AR12:AV12)</f>
        <v>0</v>
      </c>
      <c r="AG12" s="132"/>
      <c r="AH12" s="129">
        <f>'Job Profiles'!L11</f>
        <v>0</v>
      </c>
      <c r="AI12" s="124">
        <f>IF(SUM('Individual results'!AX12:BB12)&gt;0,AVERAGE('Individual results'!AX12:BB12),0)</f>
        <v>0</v>
      </c>
      <c r="AJ12" s="128">
        <f>MAX('Individual results'!AX12:BB12)</f>
        <v>0</v>
      </c>
      <c r="AK12" s="133"/>
      <c r="AL12" s="129">
        <f>'Job Profiles'!M11</f>
        <v>0</v>
      </c>
      <c r="AM12" s="124">
        <f>IF(SUM('Individual results'!BD12:BH12)&gt;0,AVERAGE('Individual results'!BD12:BH12),0)</f>
        <v>0</v>
      </c>
      <c r="AN12" s="128">
        <f>MAX('Individual results'!BD12:BE12)</f>
        <v>0</v>
      </c>
      <c r="AO12" s="133"/>
      <c r="AP12" s="129">
        <f>'Job Profiles'!N11</f>
        <v>0</v>
      </c>
      <c r="AQ12" s="124">
        <f>IF(SUM('Individual results'!BJ12:BN12)&gt;0,AVERAGE('Individual results'!BJ12:BN12),0)</f>
        <v>0</v>
      </c>
      <c r="AR12" s="128">
        <f>MAX('Individual results'!BJ12:BJ12)</f>
        <v>0</v>
      </c>
    </row>
    <row r="13" spans="1:44" ht="15.75" customHeight="1" x14ac:dyDescent="0.4">
      <c r="A13" s="92" t="s">
        <v>14</v>
      </c>
      <c r="B13" s="127">
        <f>'Job Profiles'!D12</f>
        <v>1</v>
      </c>
      <c r="C13" s="124">
        <f>IF(SUM('Individual results'!B13:F13)&gt;0,AVERAGE('Individual results'!B13:F13),0)</f>
        <v>0</v>
      </c>
      <c r="D13" s="131">
        <f>MAX('Individual results'!B13:F13)</f>
        <v>0</v>
      </c>
      <c r="E13" s="126"/>
      <c r="F13" s="127">
        <f>'Job Profiles'!E12</f>
        <v>1</v>
      </c>
      <c r="G13" s="130">
        <f>IF(SUM('Individual results'!H13:L13)&gt;0,AVERAGE('Individual results'!H13:L13),0)</f>
        <v>0</v>
      </c>
      <c r="H13" s="128">
        <f>MAX('Individual results'!H13:L13)</f>
        <v>0</v>
      </c>
      <c r="I13" s="126"/>
      <c r="J13" s="127">
        <f>'Job Profiles'!F12</f>
        <v>1</v>
      </c>
      <c r="K13" s="124">
        <f>IF(SUM('Individual results'!N13:R13)&gt;0,AVERAGE('Individual results'!N13:R13),0)</f>
        <v>0</v>
      </c>
      <c r="L13" s="128">
        <f>MAX('Individual results'!N13:R13)</f>
        <v>0</v>
      </c>
      <c r="M13" s="126"/>
      <c r="N13" s="129">
        <f>'Job Profiles'!G12</f>
        <v>2</v>
      </c>
      <c r="O13" s="124">
        <f>IF(SUM('Individual results'!T13:X13)&gt;0,AVERAGE('Individual results'!T13:X13),0)</f>
        <v>0</v>
      </c>
      <c r="P13" s="128">
        <f>MAX('Individual results'!T13:X13)</f>
        <v>0</v>
      </c>
      <c r="Q13" s="126"/>
      <c r="R13" s="129">
        <f>'Job Profiles'!H12</f>
        <v>2</v>
      </c>
      <c r="S13" s="130">
        <f>IF(SUM('Individual results'!Z13:AD13)&gt;0,AVERAGE('Individual results'!Z13:AD13),0)</f>
        <v>0</v>
      </c>
      <c r="T13" s="128">
        <f>MAX('Individual results'!Z13:AD13)</f>
        <v>0</v>
      </c>
      <c r="U13" s="126"/>
      <c r="V13" s="129">
        <f>'Job Profiles'!I12</f>
        <v>2</v>
      </c>
      <c r="W13" s="124">
        <f>IF(SUM('Individual results'!AF13:AJ13)&gt;0,AVERAGE('Individual results'!AF13:AJ13),0)</f>
        <v>0</v>
      </c>
      <c r="X13" s="128">
        <f>MAX('Individual results'!AF13:AJ13)</f>
        <v>0</v>
      </c>
      <c r="Y13" s="126"/>
      <c r="Z13" s="127">
        <f>'Job Profiles'!J12</f>
        <v>0</v>
      </c>
      <c r="AA13" s="130">
        <f>IF(SUM('Individual results'!AL13:AP13)&gt;0,AVERAGE('Individual results'!AL13:AP13),0)</f>
        <v>0</v>
      </c>
      <c r="AB13" s="131">
        <f>MAX('Individual results'!AL13:AP13)</f>
        <v>0</v>
      </c>
      <c r="AC13" s="126"/>
      <c r="AD13" s="129">
        <f>'Job Profiles'!K12</f>
        <v>0</v>
      </c>
      <c r="AE13" s="124">
        <f>IF(SUM('Individual results'!AR13:AV13)&gt;0,AVERAGE('Individual results'!AR13:AV13),0)</f>
        <v>0</v>
      </c>
      <c r="AF13" s="128">
        <f>MAX('Individual results'!AR13:AV13)</f>
        <v>0</v>
      </c>
      <c r="AG13" s="132"/>
      <c r="AH13" s="129">
        <f>'Job Profiles'!L12</f>
        <v>0</v>
      </c>
      <c r="AI13" s="124">
        <f>IF(SUM('Individual results'!AX13:BB13)&gt;0,AVERAGE('Individual results'!AX13:BB13),0)</f>
        <v>0</v>
      </c>
      <c r="AJ13" s="128">
        <f>MAX('Individual results'!AX13:BB13)</f>
        <v>0</v>
      </c>
      <c r="AK13" s="133"/>
      <c r="AL13" s="129">
        <f>'Job Profiles'!M12</f>
        <v>0</v>
      </c>
      <c r="AM13" s="124">
        <f>IF(SUM('Individual results'!BD13:BH13)&gt;0,AVERAGE('Individual results'!BD13:BH13),0)</f>
        <v>0</v>
      </c>
      <c r="AN13" s="128">
        <f>MAX('Individual results'!BD13:BE13)</f>
        <v>0</v>
      </c>
      <c r="AO13" s="133"/>
      <c r="AP13" s="129">
        <f>'Job Profiles'!N12</f>
        <v>0</v>
      </c>
      <c r="AQ13" s="124">
        <f>IF(SUM('Individual results'!BJ13:BN13)&gt;0,AVERAGE('Individual results'!BJ13:BN13),0)</f>
        <v>0</v>
      </c>
      <c r="AR13" s="128">
        <f>MAX('Individual results'!BJ13:BJ13)</f>
        <v>0</v>
      </c>
    </row>
    <row r="14" spans="1:44" ht="15.75" customHeight="1" x14ac:dyDescent="0.4">
      <c r="A14" s="92" t="s">
        <v>16</v>
      </c>
      <c r="B14" s="127">
        <f>'Job Profiles'!D13</f>
        <v>0</v>
      </c>
      <c r="C14" s="124">
        <f>IF(SUM('Individual results'!B14:F14)&gt;0,AVERAGE('Individual results'!B14:F14),0)</f>
        <v>0</v>
      </c>
      <c r="D14" s="131">
        <f>MAX('Individual results'!B14:F14)</f>
        <v>0</v>
      </c>
      <c r="E14" s="126"/>
      <c r="F14" s="127">
        <f>'Job Profiles'!E13</f>
        <v>2</v>
      </c>
      <c r="G14" s="130">
        <f>IF(SUM('Individual results'!H14:L14)&gt;0,AVERAGE('Individual results'!H14:L14),0)</f>
        <v>0</v>
      </c>
      <c r="H14" s="128">
        <f>MAX('Individual results'!H14:L14)</f>
        <v>0</v>
      </c>
      <c r="I14" s="126"/>
      <c r="J14" s="127">
        <f>'Job Profiles'!F13</f>
        <v>2</v>
      </c>
      <c r="K14" s="124">
        <f>IF(SUM('Individual results'!N14:R14)&gt;0,AVERAGE('Individual results'!N14:R14),0)</f>
        <v>0</v>
      </c>
      <c r="L14" s="128">
        <f>MAX('Individual results'!N14:R14)</f>
        <v>0</v>
      </c>
      <c r="M14" s="126"/>
      <c r="N14" s="129">
        <f>'Job Profiles'!G13</f>
        <v>0</v>
      </c>
      <c r="O14" s="124">
        <f>IF(SUM('Individual results'!T14:X14)&gt;0,AVERAGE('Individual results'!T14:X14),0)</f>
        <v>0</v>
      </c>
      <c r="P14" s="128">
        <f>MAX('Individual results'!T14:X14)</f>
        <v>0</v>
      </c>
      <c r="Q14" s="126"/>
      <c r="R14" s="129">
        <f>'Job Profiles'!H13</f>
        <v>2</v>
      </c>
      <c r="S14" s="130">
        <f>IF(SUM('Individual results'!Z14:AD14)&gt;0,AVERAGE('Individual results'!Z14:AD14),0)</f>
        <v>0</v>
      </c>
      <c r="T14" s="128">
        <f>MAX('Individual results'!Z14:AD14)</f>
        <v>0</v>
      </c>
      <c r="U14" s="126"/>
      <c r="V14" s="129">
        <f>'Job Profiles'!I13</f>
        <v>3</v>
      </c>
      <c r="W14" s="124">
        <f>IF(SUM('Individual results'!AF14:AJ14)&gt;0,AVERAGE('Individual results'!AF14:AJ14),0)</f>
        <v>0</v>
      </c>
      <c r="X14" s="128">
        <f>MAX('Individual results'!AF14:AJ14)</f>
        <v>0</v>
      </c>
      <c r="Y14" s="126"/>
      <c r="Z14" s="127">
        <f>'Job Profiles'!J13</f>
        <v>0</v>
      </c>
      <c r="AA14" s="130">
        <f>IF(SUM('Individual results'!AL14:AP14)&gt;0,AVERAGE('Individual results'!AL14:AP14),0)</f>
        <v>0</v>
      </c>
      <c r="AB14" s="131">
        <f>MAX('Individual results'!AL14:AP14)</f>
        <v>0</v>
      </c>
      <c r="AC14" s="126"/>
      <c r="AD14" s="129">
        <f>'Job Profiles'!K13</f>
        <v>0</v>
      </c>
      <c r="AE14" s="124">
        <f>IF(SUM('Individual results'!AR14:AV14)&gt;0,AVERAGE('Individual results'!AR14:AV14),0)</f>
        <v>0</v>
      </c>
      <c r="AF14" s="128">
        <f>MAX('Individual results'!AR14:AV14)</f>
        <v>0</v>
      </c>
      <c r="AG14" s="132"/>
      <c r="AH14" s="129">
        <f>'Job Profiles'!L13</f>
        <v>0</v>
      </c>
      <c r="AI14" s="124">
        <f>IF(SUM('Individual results'!AX14:BB14)&gt;0,AVERAGE('Individual results'!AX14:BB14),0)</f>
        <v>0</v>
      </c>
      <c r="AJ14" s="128">
        <f>MAX('Individual results'!AX14:BB14)</f>
        <v>0</v>
      </c>
      <c r="AK14" s="133"/>
      <c r="AL14" s="129">
        <f>'Job Profiles'!M13</f>
        <v>0</v>
      </c>
      <c r="AM14" s="124">
        <f>IF(SUM('Individual results'!BD14:BH14)&gt;0,AVERAGE('Individual results'!BD14:BH14),0)</f>
        <v>0</v>
      </c>
      <c r="AN14" s="128">
        <f>MAX('Individual results'!BD14:BE14)</f>
        <v>0</v>
      </c>
      <c r="AO14" s="133"/>
      <c r="AP14" s="129">
        <f>'Job Profiles'!N13</f>
        <v>0</v>
      </c>
      <c r="AQ14" s="124">
        <f>IF(SUM('Individual results'!BJ14:BN14)&gt;0,AVERAGE('Individual results'!BJ14:BN14),0)</f>
        <v>0</v>
      </c>
      <c r="AR14" s="128">
        <f>MAX('Individual results'!BJ14:BJ14)</f>
        <v>0</v>
      </c>
    </row>
    <row r="15" spans="1:44" ht="15.75" customHeight="1" x14ac:dyDescent="0.4">
      <c r="A15" s="92" t="s">
        <v>17</v>
      </c>
      <c r="B15" s="127">
        <f>'Job Profiles'!D14</f>
        <v>1</v>
      </c>
      <c r="C15" s="124">
        <f>IF(SUM('Individual results'!B15:F15)&gt;0,AVERAGE('Individual results'!B15:F15),0)</f>
        <v>0</v>
      </c>
      <c r="D15" s="131">
        <f>MAX('Individual results'!B15:F15)</f>
        <v>0</v>
      </c>
      <c r="E15" s="126"/>
      <c r="F15" s="127">
        <f>'Job Profiles'!E14</f>
        <v>1</v>
      </c>
      <c r="G15" s="130">
        <f>IF(SUM('Individual results'!H15:L15)&gt;0,AVERAGE('Individual results'!H15:L15),0)</f>
        <v>0</v>
      </c>
      <c r="H15" s="128">
        <f>MAX('Individual results'!H15:L15)</f>
        <v>0</v>
      </c>
      <c r="I15" s="126"/>
      <c r="J15" s="127">
        <f>'Job Profiles'!F14</f>
        <v>2</v>
      </c>
      <c r="K15" s="124">
        <f>IF(SUM('Individual results'!N15:R15)&gt;0,AVERAGE('Individual results'!N15:R15),0)</f>
        <v>0</v>
      </c>
      <c r="L15" s="128">
        <f>MAX('Individual results'!N15:R15)</f>
        <v>0</v>
      </c>
      <c r="M15" s="126"/>
      <c r="N15" s="129">
        <f>'Job Profiles'!G14</f>
        <v>2</v>
      </c>
      <c r="O15" s="124">
        <f>IF(SUM('Individual results'!T15:X15)&gt;0,AVERAGE('Individual results'!T15:X15),0)</f>
        <v>0</v>
      </c>
      <c r="P15" s="128">
        <f>MAX('Individual results'!T15:X15)</f>
        <v>0</v>
      </c>
      <c r="Q15" s="126"/>
      <c r="R15" s="129">
        <f>'Job Profiles'!H14</f>
        <v>0</v>
      </c>
      <c r="S15" s="130">
        <f>IF(SUM('Individual results'!Z15:AD15)&gt;0,AVERAGE('Individual results'!Z15:AD15),0)</f>
        <v>0</v>
      </c>
      <c r="T15" s="128">
        <f>MAX('Individual results'!Z15:AD15)</f>
        <v>0</v>
      </c>
      <c r="U15" s="126"/>
      <c r="V15" s="129">
        <f>'Job Profiles'!I14</f>
        <v>3</v>
      </c>
      <c r="W15" s="124">
        <f>IF(SUM('Individual results'!AF15:AJ15)&gt;0,AVERAGE('Individual results'!AF15:AJ15),0)</f>
        <v>0</v>
      </c>
      <c r="X15" s="128">
        <f>MAX('Individual results'!AF15:AJ15)</f>
        <v>0</v>
      </c>
      <c r="Y15" s="126"/>
      <c r="Z15" s="127">
        <f>'Job Profiles'!J14</f>
        <v>0</v>
      </c>
      <c r="AA15" s="130">
        <f>IF(SUM('Individual results'!AL15:AP15)&gt;0,AVERAGE('Individual results'!AL15:AP15),0)</f>
        <v>0</v>
      </c>
      <c r="AB15" s="131">
        <f>MAX('Individual results'!AL15:AP15)</f>
        <v>0</v>
      </c>
      <c r="AC15" s="126"/>
      <c r="AD15" s="129">
        <f>'Job Profiles'!K14</f>
        <v>0</v>
      </c>
      <c r="AE15" s="124">
        <f>IF(SUM('Individual results'!AR15:AV15)&gt;0,AVERAGE('Individual results'!AR15:AV15),0)</f>
        <v>0</v>
      </c>
      <c r="AF15" s="128">
        <f>MAX('Individual results'!AR15:AV15)</f>
        <v>0</v>
      </c>
      <c r="AG15" s="132"/>
      <c r="AH15" s="129">
        <f>'Job Profiles'!L14</f>
        <v>0</v>
      </c>
      <c r="AI15" s="124">
        <f>IF(SUM('Individual results'!AX15:BB15)&gt;0,AVERAGE('Individual results'!AX15:BB15),0)</f>
        <v>0</v>
      </c>
      <c r="AJ15" s="128">
        <f>MAX('Individual results'!AX15:BB15)</f>
        <v>0</v>
      </c>
      <c r="AK15" s="133"/>
      <c r="AL15" s="129">
        <f>'Job Profiles'!M14</f>
        <v>0</v>
      </c>
      <c r="AM15" s="124">
        <f>IF(SUM('Individual results'!BD15:BH15)&gt;0,AVERAGE('Individual results'!BD15:BH15),0)</f>
        <v>0</v>
      </c>
      <c r="AN15" s="128">
        <f>MAX('Individual results'!BD15:BE15)</f>
        <v>0</v>
      </c>
      <c r="AO15" s="133"/>
      <c r="AP15" s="129">
        <f>'Job Profiles'!N14</f>
        <v>0</v>
      </c>
      <c r="AQ15" s="124">
        <f>IF(SUM('Individual results'!BJ15:BN15)&gt;0,AVERAGE('Individual results'!BJ15:BN15),0)</f>
        <v>0</v>
      </c>
      <c r="AR15" s="128">
        <f>MAX('Individual results'!BJ15:BJ15)</f>
        <v>0</v>
      </c>
    </row>
    <row r="16" spans="1:44" ht="15.75" customHeight="1" x14ac:dyDescent="0.4">
      <c r="A16" s="92" t="s">
        <v>19</v>
      </c>
      <c r="B16" s="127">
        <f>'Job Profiles'!D15</f>
        <v>1</v>
      </c>
      <c r="C16" s="124">
        <f>IF(SUM('Individual results'!B16:F16)&gt;0,AVERAGE('Individual results'!B16:F16),0)</f>
        <v>0</v>
      </c>
      <c r="D16" s="131">
        <f>MAX('Individual results'!B16:F16)</f>
        <v>0</v>
      </c>
      <c r="E16" s="126"/>
      <c r="F16" s="127">
        <f>'Job Profiles'!E15</f>
        <v>2</v>
      </c>
      <c r="G16" s="130">
        <f>IF(SUM('Individual results'!H16:L16)&gt;0,AVERAGE('Individual results'!H16:L16),0)</f>
        <v>0</v>
      </c>
      <c r="H16" s="128">
        <f>MAX('Individual results'!H16:L16)</f>
        <v>0</v>
      </c>
      <c r="I16" s="126"/>
      <c r="J16" s="127">
        <f>'Job Profiles'!F15</f>
        <v>2</v>
      </c>
      <c r="K16" s="124">
        <f>IF(SUM('Individual results'!N16:R16)&gt;0,AVERAGE('Individual results'!N16:R16),0)</f>
        <v>0</v>
      </c>
      <c r="L16" s="128">
        <f>MAX('Individual results'!N16:R16)</f>
        <v>0</v>
      </c>
      <c r="M16" s="126"/>
      <c r="N16" s="129">
        <f>'Job Profiles'!G15</f>
        <v>2</v>
      </c>
      <c r="O16" s="124">
        <f>IF(SUM('Individual results'!T16:X16)&gt;0,AVERAGE('Individual results'!T16:X16),0)</f>
        <v>0</v>
      </c>
      <c r="P16" s="128">
        <f>MAX('Individual results'!T16:X16)</f>
        <v>0</v>
      </c>
      <c r="Q16" s="126"/>
      <c r="R16" s="129">
        <f>'Job Profiles'!H15</f>
        <v>0</v>
      </c>
      <c r="S16" s="130">
        <f>IF(SUM('Individual results'!Z16:AD16)&gt;0,AVERAGE('Individual results'!Z16:AD16),0)</f>
        <v>0</v>
      </c>
      <c r="T16" s="128">
        <f>MAX('Individual results'!Z16:AD16)</f>
        <v>0</v>
      </c>
      <c r="U16" s="126"/>
      <c r="V16" s="129">
        <f>'Job Profiles'!I15</f>
        <v>0</v>
      </c>
      <c r="W16" s="124">
        <f>IF(SUM('Individual results'!AF16:AJ16)&gt;0,AVERAGE('Individual results'!AF16:AJ16),0)</f>
        <v>0</v>
      </c>
      <c r="X16" s="128">
        <f>MAX('Individual results'!AF16:AJ16)</f>
        <v>0</v>
      </c>
      <c r="Y16" s="126"/>
      <c r="Z16" s="127">
        <f>'Job Profiles'!J15</f>
        <v>0</v>
      </c>
      <c r="AA16" s="130">
        <f>IF(SUM('Individual results'!AL16:AP16)&gt;0,AVERAGE('Individual results'!AL16:AP16),0)</f>
        <v>0</v>
      </c>
      <c r="AB16" s="131">
        <f>MAX('Individual results'!AL16:AP16)</f>
        <v>0</v>
      </c>
      <c r="AC16" s="126"/>
      <c r="AD16" s="129">
        <f>'Job Profiles'!K15</f>
        <v>0</v>
      </c>
      <c r="AE16" s="124">
        <f>IF(SUM('Individual results'!AR16:AV16)&gt;0,AVERAGE('Individual results'!AR16:AV16),0)</f>
        <v>0</v>
      </c>
      <c r="AF16" s="128">
        <f>MAX('Individual results'!AR16:AV16)</f>
        <v>0</v>
      </c>
      <c r="AG16" s="132"/>
      <c r="AH16" s="129">
        <f>'Job Profiles'!L15</f>
        <v>0</v>
      </c>
      <c r="AI16" s="124">
        <f>IF(SUM('Individual results'!AX16:BB16)&gt;0,AVERAGE('Individual results'!AX16:BB16),0)</f>
        <v>0</v>
      </c>
      <c r="AJ16" s="128">
        <f>MAX('Individual results'!AX16:BB16)</f>
        <v>0</v>
      </c>
      <c r="AK16" s="133"/>
      <c r="AL16" s="129">
        <f>'Job Profiles'!M15</f>
        <v>0</v>
      </c>
      <c r="AM16" s="124">
        <f>IF(SUM('Individual results'!BD16:BH16)&gt;0,AVERAGE('Individual results'!BD16:BH16),0)</f>
        <v>0</v>
      </c>
      <c r="AN16" s="128">
        <f>MAX('Individual results'!BD16:BE16)</f>
        <v>0</v>
      </c>
      <c r="AO16" s="133"/>
      <c r="AP16" s="129">
        <f>'Job Profiles'!N15</f>
        <v>0</v>
      </c>
      <c r="AQ16" s="124">
        <f>IF(SUM('Individual results'!BJ16:BN16)&gt;0,AVERAGE('Individual results'!BJ16:BN16),0)</f>
        <v>0</v>
      </c>
      <c r="AR16" s="128">
        <f>MAX('Individual results'!BJ16:BJ16)</f>
        <v>0</v>
      </c>
    </row>
    <row r="17" spans="1:44" ht="15.75" customHeight="1" x14ac:dyDescent="0.4">
      <c r="A17" s="92" t="s">
        <v>20</v>
      </c>
      <c r="B17" s="127">
        <f>'Job Profiles'!D16</f>
        <v>0</v>
      </c>
      <c r="C17" s="124">
        <f>IF(SUM('Individual results'!B17:F17)&gt;0,AVERAGE('Individual results'!B17:F17),0)</f>
        <v>0</v>
      </c>
      <c r="D17" s="131">
        <f>MAX('Individual results'!B17:F17)</f>
        <v>0</v>
      </c>
      <c r="E17" s="126"/>
      <c r="F17" s="127">
        <f>'Job Profiles'!E16</f>
        <v>2</v>
      </c>
      <c r="G17" s="130">
        <f>IF(SUM('Individual results'!H17:L17)&gt;0,AVERAGE('Individual results'!H17:L17),0)</f>
        <v>0</v>
      </c>
      <c r="H17" s="128">
        <f>MAX('Individual results'!H17:L17)</f>
        <v>0</v>
      </c>
      <c r="I17" s="126"/>
      <c r="J17" s="127">
        <f>'Job Profiles'!F16</f>
        <v>2</v>
      </c>
      <c r="K17" s="124">
        <f>IF(SUM('Individual results'!N17:R17)&gt;0,AVERAGE('Individual results'!N17:R17),0)</f>
        <v>0</v>
      </c>
      <c r="L17" s="128">
        <f>MAX('Individual results'!N17:R17)</f>
        <v>0</v>
      </c>
      <c r="M17" s="126"/>
      <c r="N17" s="129">
        <f>'Job Profiles'!G16</f>
        <v>1</v>
      </c>
      <c r="O17" s="124">
        <f>IF(SUM('Individual results'!T17:X17)&gt;0,AVERAGE('Individual results'!T17:X17),0)</f>
        <v>0</v>
      </c>
      <c r="P17" s="128">
        <f>MAX('Individual results'!T17:X17)</f>
        <v>0</v>
      </c>
      <c r="Q17" s="126"/>
      <c r="R17" s="129">
        <f>'Job Profiles'!H16</f>
        <v>0</v>
      </c>
      <c r="S17" s="130">
        <f>IF(SUM('Individual results'!Z17:AD17)&gt;0,AVERAGE('Individual results'!Z17:AD17),0)</f>
        <v>0</v>
      </c>
      <c r="T17" s="128">
        <f>MAX('Individual results'!Z17:AD17)</f>
        <v>0</v>
      </c>
      <c r="U17" s="126"/>
      <c r="V17" s="129">
        <f>'Job Profiles'!I16</f>
        <v>3</v>
      </c>
      <c r="W17" s="124">
        <f>IF(SUM('Individual results'!AF17:AJ17)&gt;0,AVERAGE('Individual results'!AF17:AJ17),0)</f>
        <v>0</v>
      </c>
      <c r="X17" s="128">
        <f>MAX('Individual results'!AF17:AJ17)</f>
        <v>0</v>
      </c>
      <c r="Y17" s="126"/>
      <c r="Z17" s="127">
        <f>'Job Profiles'!J16</f>
        <v>0</v>
      </c>
      <c r="AA17" s="130">
        <f>IF(SUM('Individual results'!AL17:AP17)&gt;0,AVERAGE('Individual results'!AL17:AP17),0)</f>
        <v>0</v>
      </c>
      <c r="AB17" s="131">
        <f>MAX('Individual results'!AL17:AP17)</f>
        <v>0</v>
      </c>
      <c r="AC17" s="126"/>
      <c r="AD17" s="129">
        <f>'Job Profiles'!K16</f>
        <v>0</v>
      </c>
      <c r="AE17" s="124">
        <f>IF(SUM('Individual results'!AR17:AV17)&gt;0,AVERAGE('Individual results'!AR17:AV17),0)</f>
        <v>0</v>
      </c>
      <c r="AF17" s="128">
        <f>MAX('Individual results'!AR17:AV17)</f>
        <v>0</v>
      </c>
      <c r="AG17" s="132"/>
      <c r="AH17" s="129">
        <f>'Job Profiles'!L16</f>
        <v>0</v>
      </c>
      <c r="AI17" s="124">
        <f>IF(SUM('Individual results'!AX17:BB17)&gt;0,AVERAGE('Individual results'!AX17:BB17),0)</f>
        <v>0</v>
      </c>
      <c r="AJ17" s="128">
        <f>MAX('Individual results'!AX17:BB17)</f>
        <v>0</v>
      </c>
      <c r="AK17" s="133"/>
      <c r="AL17" s="129">
        <f>'Job Profiles'!M16</f>
        <v>0</v>
      </c>
      <c r="AM17" s="124">
        <f>IF(SUM('Individual results'!BD17:BH17)&gt;0,AVERAGE('Individual results'!BD17:BH17),0)</f>
        <v>0</v>
      </c>
      <c r="AN17" s="128">
        <f>MAX('Individual results'!BD17:BE17)</f>
        <v>0</v>
      </c>
      <c r="AO17" s="133"/>
      <c r="AP17" s="129">
        <f>'Job Profiles'!N16</f>
        <v>0</v>
      </c>
      <c r="AQ17" s="124">
        <f>IF(SUM('Individual results'!BJ17:BN17)&gt;0,AVERAGE('Individual results'!BJ17:BN17),0)</f>
        <v>0</v>
      </c>
      <c r="AR17" s="128">
        <f>MAX('Individual results'!BJ17:BJ17)</f>
        <v>0</v>
      </c>
    </row>
    <row r="18" spans="1:44" ht="15.75" customHeight="1" x14ac:dyDescent="0.4">
      <c r="A18" s="92" t="s">
        <v>21</v>
      </c>
      <c r="B18" s="127">
        <f>'Job Profiles'!D17</f>
        <v>1</v>
      </c>
      <c r="C18" s="124">
        <f>IF(SUM('Individual results'!B18:F18)&gt;0,AVERAGE('Individual results'!B18:F18),0)</f>
        <v>0</v>
      </c>
      <c r="D18" s="131">
        <f>MAX('Individual results'!B18:F18)</f>
        <v>0</v>
      </c>
      <c r="E18" s="126"/>
      <c r="F18" s="127">
        <f>'Job Profiles'!E17</f>
        <v>2</v>
      </c>
      <c r="G18" s="130">
        <f>IF(SUM('Individual results'!H18:L18)&gt;0,AVERAGE('Individual results'!H18:L18),0)</f>
        <v>0</v>
      </c>
      <c r="H18" s="128">
        <f>MAX('Individual results'!H18:L18)</f>
        <v>0</v>
      </c>
      <c r="I18" s="126"/>
      <c r="J18" s="127">
        <f>'Job Profiles'!F17</f>
        <v>2</v>
      </c>
      <c r="K18" s="124">
        <f>IF(SUM('Individual results'!N18:R18)&gt;0,AVERAGE('Individual results'!N18:R18),0)</f>
        <v>0</v>
      </c>
      <c r="L18" s="128">
        <f>MAX('Individual results'!N18:R18)</f>
        <v>0</v>
      </c>
      <c r="M18" s="126"/>
      <c r="N18" s="129">
        <f>'Job Profiles'!G17</f>
        <v>3</v>
      </c>
      <c r="O18" s="124">
        <f>IF(SUM('Individual results'!T18:X18)&gt;0,AVERAGE('Individual results'!T18:X18),0)</f>
        <v>0</v>
      </c>
      <c r="P18" s="128">
        <f>MAX('Individual results'!T18:X18)</f>
        <v>0</v>
      </c>
      <c r="Q18" s="126"/>
      <c r="R18" s="129">
        <f>'Job Profiles'!H17</f>
        <v>0</v>
      </c>
      <c r="S18" s="130">
        <f>IF(SUM('Individual results'!Z18:AD18)&gt;0,AVERAGE('Individual results'!Z18:AD18),0)</f>
        <v>0</v>
      </c>
      <c r="T18" s="128">
        <f>MAX('Individual results'!Z18:AD18)</f>
        <v>0</v>
      </c>
      <c r="U18" s="126"/>
      <c r="V18" s="129">
        <f>'Job Profiles'!I17</f>
        <v>0</v>
      </c>
      <c r="W18" s="124">
        <f>IF(SUM('Individual results'!AF18:AJ18)&gt;0,AVERAGE('Individual results'!AF18:AJ18),0)</f>
        <v>0</v>
      </c>
      <c r="X18" s="128">
        <f>MAX('Individual results'!AF18:AJ18)</f>
        <v>0</v>
      </c>
      <c r="Y18" s="126"/>
      <c r="Z18" s="127">
        <f>'Job Profiles'!J17</f>
        <v>0</v>
      </c>
      <c r="AA18" s="130">
        <f>IF(SUM('Individual results'!AL18:AP18)&gt;0,AVERAGE('Individual results'!AL18:AP18),0)</f>
        <v>0</v>
      </c>
      <c r="AB18" s="131">
        <f>MAX('Individual results'!AL18:AP18)</f>
        <v>0</v>
      </c>
      <c r="AC18" s="126"/>
      <c r="AD18" s="129">
        <f>'Job Profiles'!K17</f>
        <v>0</v>
      </c>
      <c r="AE18" s="124">
        <f>IF(SUM('Individual results'!AR18:AV18)&gt;0,AVERAGE('Individual results'!AR18:AV18),0)</f>
        <v>0</v>
      </c>
      <c r="AF18" s="128">
        <f>MAX('Individual results'!AR18:AV18)</f>
        <v>0</v>
      </c>
      <c r="AG18" s="132"/>
      <c r="AH18" s="129">
        <f>'Job Profiles'!L17</f>
        <v>0</v>
      </c>
      <c r="AI18" s="124">
        <f>IF(SUM('Individual results'!AX18:BB18)&gt;0,AVERAGE('Individual results'!AX18:BB18),0)</f>
        <v>0</v>
      </c>
      <c r="AJ18" s="128">
        <f>MAX('Individual results'!AX18:BB18)</f>
        <v>0</v>
      </c>
      <c r="AK18" s="133"/>
      <c r="AL18" s="129">
        <f>'Job Profiles'!M17</f>
        <v>0</v>
      </c>
      <c r="AM18" s="124">
        <f>IF(SUM('Individual results'!BD18:BH18)&gt;0,AVERAGE('Individual results'!BD18:BH18),0)</f>
        <v>0</v>
      </c>
      <c r="AN18" s="128">
        <f>MAX('Individual results'!BD18:BE18)</f>
        <v>0</v>
      </c>
      <c r="AO18" s="133"/>
      <c r="AP18" s="129">
        <f>'Job Profiles'!N17</f>
        <v>0</v>
      </c>
      <c r="AQ18" s="124">
        <f>IF(SUM('Individual results'!BJ18:BN18)&gt;0,AVERAGE('Individual results'!BJ18:BN18),0)</f>
        <v>0</v>
      </c>
      <c r="AR18" s="128">
        <f>MAX('Individual results'!BJ18:BJ18)</f>
        <v>0</v>
      </c>
    </row>
    <row r="19" spans="1:44" ht="15.75" customHeight="1" x14ac:dyDescent="0.4">
      <c r="A19" s="92" t="s">
        <v>24</v>
      </c>
      <c r="B19" s="127">
        <f>'Job Profiles'!D18</f>
        <v>1</v>
      </c>
      <c r="C19" s="124">
        <f>IF(SUM('Individual results'!B19:F19)&gt;0,AVERAGE('Individual results'!B19:F19),0)</f>
        <v>0</v>
      </c>
      <c r="D19" s="131">
        <f>MAX('Individual results'!B19:F19)</f>
        <v>0</v>
      </c>
      <c r="E19" s="126"/>
      <c r="F19" s="127">
        <f>'Job Profiles'!E18</f>
        <v>2</v>
      </c>
      <c r="G19" s="130">
        <f>IF(SUM('Individual results'!H19:L19)&gt;0,AVERAGE('Individual results'!H19:L19),0)</f>
        <v>0</v>
      </c>
      <c r="H19" s="128">
        <f>MAX('Individual results'!H19:L19)</f>
        <v>0</v>
      </c>
      <c r="I19" s="126"/>
      <c r="J19" s="127">
        <f>'Job Profiles'!F18</f>
        <v>2</v>
      </c>
      <c r="K19" s="124">
        <f>IF(SUM('Individual results'!N19:R19)&gt;0,AVERAGE('Individual results'!N19:R19),0)</f>
        <v>0</v>
      </c>
      <c r="L19" s="128">
        <f>MAX('Individual results'!N19:R19)</f>
        <v>0</v>
      </c>
      <c r="M19" s="126"/>
      <c r="N19" s="129">
        <f>'Job Profiles'!G18</f>
        <v>1</v>
      </c>
      <c r="O19" s="124">
        <f>IF(SUM('Individual results'!T19:X19)&gt;0,AVERAGE('Individual results'!T19:X19),0)</f>
        <v>0</v>
      </c>
      <c r="P19" s="128">
        <f>MAX('Individual results'!T19:X19)</f>
        <v>0</v>
      </c>
      <c r="Q19" s="126"/>
      <c r="R19" s="129">
        <f>'Job Profiles'!H18</f>
        <v>0</v>
      </c>
      <c r="S19" s="130">
        <f>IF(SUM('Individual results'!Z19:AD19)&gt;0,AVERAGE('Individual results'!Z19:AD19),0)</f>
        <v>0</v>
      </c>
      <c r="T19" s="128">
        <f>MAX('Individual results'!Z19:AD19)</f>
        <v>0</v>
      </c>
      <c r="U19" s="126"/>
      <c r="V19" s="129">
        <f>'Job Profiles'!I18</f>
        <v>0</v>
      </c>
      <c r="W19" s="124">
        <f>IF(SUM('Individual results'!AF19:AJ19)&gt;0,AVERAGE('Individual results'!AF19:AJ19),0)</f>
        <v>0</v>
      </c>
      <c r="X19" s="128">
        <f>MAX('Individual results'!AF19:AJ19)</f>
        <v>0</v>
      </c>
      <c r="Y19" s="126"/>
      <c r="Z19" s="127">
        <f>'Job Profiles'!J18</f>
        <v>0</v>
      </c>
      <c r="AA19" s="130">
        <f>IF(SUM('Individual results'!AL19:AP19)&gt;0,AVERAGE('Individual results'!AL19:AP19),0)</f>
        <v>0</v>
      </c>
      <c r="AB19" s="131">
        <f>MAX('Individual results'!AL19:AP19)</f>
        <v>0</v>
      </c>
      <c r="AC19" s="126"/>
      <c r="AD19" s="129">
        <f>'Job Profiles'!K18</f>
        <v>0</v>
      </c>
      <c r="AE19" s="124">
        <f>IF(SUM('Individual results'!AR19:AV19)&gt;0,AVERAGE('Individual results'!AR19:AV19),0)</f>
        <v>0</v>
      </c>
      <c r="AF19" s="128">
        <f>MAX('Individual results'!AR19:AV19)</f>
        <v>0</v>
      </c>
      <c r="AG19" s="132"/>
      <c r="AH19" s="129">
        <f>'Job Profiles'!L18</f>
        <v>0</v>
      </c>
      <c r="AI19" s="124">
        <f>IF(SUM('Individual results'!AX19:BB19)&gt;0,AVERAGE('Individual results'!AX19:BB19),0)</f>
        <v>0</v>
      </c>
      <c r="AJ19" s="128">
        <f>MAX('Individual results'!AX19:BB19)</f>
        <v>0</v>
      </c>
      <c r="AK19" s="133"/>
      <c r="AL19" s="129">
        <f>'Job Profiles'!M18</f>
        <v>0</v>
      </c>
      <c r="AM19" s="124">
        <f>IF(SUM('Individual results'!BD19:BH19)&gt;0,AVERAGE('Individual results'!BD19:BH19),0)</f>
        <v>0</v>
      </c>
      <c r="AN19" s="128">
        <f>MAX('Individual results'!BD19:BE19)</f>
        <v>0</v>
      </c>
      <c r="AO19" s="133"/>
      <c r="AP19" s="129">
        <f>'Job Profiles'!N18</f>
        <v>0</v>
      </c>
      <c r="AQ19" s="124">
        <f>IF(SUM('Individual results'!BJ19:BN19)&gt;0,AVERAGE('Individual results'!BJ19:BN19),0)</f>
        <v>0</v>
      </c>
      <c r="AR19" s="128">
        <f>MAX('Individual results'!BJ19:BJ19)</f>
        <v>0</v>
      </c>
    </row>
    <row r="20" spans="1:44" ht="15.75" customHeight="1" x14ac:dyDescent="0.4">
      <c r="A20" s="92" t="s">
        <v>27</v>
      </c>
      <c r="B20" s="127">
        <f>'Job Profiles'!D19</f>
        <v>0</v>
      </c>
      <c r="C20" s="124">
        <f>IF(SUM('Individual results'!B20:F20)&gt;0,AVERAGE('Individual results'!B20:F20),0)</f>
        <v>0</v>
      </c>
      <c r="D20" s="131">
        <f>MAX('Individual results'!B20:F20)</f>
        <v>0</v>
      </c>
      <c r="E20" s="126"/>
      <c r="F20" s="127">
        <f>'Job Profiles'!E19</f>
        <v>2</v>
      </c>
      <c r="G20" s="130">
        <f>IF(SUM('Individual results'!H20:L20)&gt;0,AVERAGE('Individual results'!H20:L20),0)</f>
        <v>0</v>
      </c>
      <c r="H20" s="128">
        <f>MAX('Individual results'!H20:L20)</f>
        <v>0</v>
      </c>
      <c r="I20" s="126"/>
      <c r="J20" s="127">
        <f>'Job Profiles'!F19</f>
        <v>2</v>
      </c>
      <c r="K20" s="124">
        <f>IF(SUM('Individual results'!N20:R20)&gt;0,AVERAGE('Individual results'!N20:R20),0)</f>
        <v>0</v>
      </c>
      <c r="L20" s="128">
        <f>MAX('Individual results'!N20:R20)</f>
        <v>0</v>
      </c>
      <c r="M20" s="129"/>
      <c r="N20" s="129">
        <f>'Job Profiles'!G19</f>
        <v>1</v>
      </c>
      <c r="O20" s="124">
        <f>IF(SUM('Individual results'!T20:X20)&gt;0,AVERAGE('Individual results'!T20:X20),0)</f>
        <v>0</v>
      </c>
      <c r="P20" s="128">
        <f>MAX('Individual results'!T20:X20)</f>
        <v>0</v>
      </c>
      <c r="Q20" s="126"/>
      <c r="R20" s="129">
        <f>'Job Profiles'!H19</f>
        <v>0</v>
      </c>
      <c r="S20" s="130">
        <f>IF(SUM('Individual results'!Z20:AD20)&gt;0,AVERAGE('Individual results'!Z20:AD20),0)</f>
        <v>0</v>
      </c>
      <c r="T20" s="128">
        <f>MAX('Individual results'!Z20:AD20)</f>
        <v>0</v>
      </c>
      <c r="U20" s="126"/>
      <c r="V20" s="129">
        <f>'Job Profiles'!I19</f>
        <v>2</v>
      </c>
      <c r="W20" s="124">
        <f>IF(SUM('Individual results'!AF20:AJ20)&gt;0,AVERAGE('Individual results'!AF20:AJ20),0)</f>
        <v>0</v>
      </c>
      <c r="X20" s="128">
        <f>MAX('Individual results'!AF20:AJ20)</f>
        <v>0</v>
      </c>
      <c r="Y20" s="126"/>
      <c r="Z20" s="127">
        <f>'Job Profiles'!J19</f>
        <v>0</v>
      </c>
      <c r="AA20" s="130">
        <f>IF(SUM('Individual results'!AL20:AP20)&gt;0,AVERAGE('Individual results'!AL20:AP20),0)</f>
        <v>0</v>
      </c>
      <c r="AB20" s="131">
        <f>MAX('Individual results'!AL20:AP20)</f>
        <v>0</v>
      </c>
      <c r="AC20" s="126"/>
      <c r="AD20" s="129">
        <f>'Job Profiles'!K19</f>
        <v>0</v>
      </c>
      <c r="AE20" s="124">
        <f>IF(SUM('Individual results'!AR20:AV20)&gt;0,AVERAGE('Individual results'!AR20:AV20),0)</f>
        <v>0</v>
      </c>
      <c r="AF20" s="128">
        <f>MAX('Individual results'!AR20:AV20)</f>
        <v>0</v>
      </c>
      <c r="AG20" s="132"/>
      <c r="AH20" s="129">
        <f>'Job Profiles'!L19</f>
        <v>0</v>
      </c>
      <c r="AI20" s="124">
        <f>IF(SUM('Individual results'!AX20:BB20)&gt;0,AVERAGE('Individual results'!AX20:BB20),0)</f>
        <v>0</v>
      </c>
      <c r="AJ20" s="128">
        <f>MAX('Individual results'!AX20:BB20)</f>
        <v>0</v>
      </c>
      <c r="AK20" s="133"/>
      <c r="AL20" s="129">
        <f>'Job Profiles'!M19</f>
        <v>0</v>
      </c>
      <c r="AM20" s="124">
        <f>IF(SUM('Individual results'!BD20:BH20)&gt;0,AVERAGE('Individual results'!BD20:BH20),0)</f>
        <v>0</v>
      </c>
      <c r="AN20" s="128">
        <f>MAX('Individual results'!BD20:BE20)</f>
        <v>0</v>
      </c>
      <c r="AO20" s="133"/>
      <c r="AP20" s="129">
        <f>'Job Profiles'!N19</f>
        <v>0</v>
      </c>
      <c r="AQ20" s="124">
        <f>IF(SUM('Individual results'!BJ20:BN20)&gt;0,AVERAGE('Individual results'!BJ20:BN20),0)</f>
        <v>0</v>
      </c>
      <c r="AR20" s="128">
        <f>MAX('Individual results'!BJ20:BJ20)</f>
        <v>0</v>
      </c>
    </row>
    <row r="21" spans="1:44" ht="15.75" customHeight="1" x14ac:dyDescent="0.4">
      <c r="A21" s="92" t="s">
        <v>29</v>
      </c>
      <c r="B21" s="127">
        <f>'Job Profiles'!D20</f>
        <v>1</v>
      </c>
      <c r="C21" s="124">
        <f>IF(SUM('Individual results'!B21:F21)&gt;0,AVERAGE('Individual results'!B21:F21),0)</f>
        <v>0</v>
      </c>
      <c r="D21" s="131">
        <f>MAX('Individual results'!B21:F21)</f>
        <v>0</v>
      </c>
      <c r="E21" s="126"/>
      <c r="F21" s="127">
        <f>'Job Profiles'!E20</f>
        <v>2</v>
      </c>
      <c r="G21" s="130">
        <f>IF(SUM('Individual results'!H21:L21)&gt;0,AVERAGE('Individual results'!H21:L21),0)</f>
        <v>0</v>
      </c>
      <c r="H21" s="128">
        <f>MAX('Individual results'!H21:L21)</f>
        <v>0</v>
      </c>
      <c r="I21" s="126"/>
      <c r="J21" s="127">
        <f>'Job Profiles'!F20</f>
        <v>1</v>
      </c>
      <c r="K21" s="124">
        <f>IF(SUM('Individual results'!N21:R21)&gt;0,AVERAGE('Individual results'!N21:R21),0)</f>
        <v>0</v>
      </c>
      <c r="L21" s="128">
        <f>MAX('Individual results'!N21:R21)</f>
        <v>0</v>
      </c>
      <c r="M21" s="126"/>
      <c r="N21" s="129">
        <f>'Job Profiles'!G20</f>
        <v>2</v>
      </c>
      <c r="O21" s="124">
        <f>IF(SUM('Individual results'!T21:X21)&gt;0,AVERAGE('Individual results'!T21:X21),0)</f>
        <v>0</v>
      </c>
      <c r="P21" s="128">
        <f>MAX('Individual results'!T21:X21)</f>
        <v>0</v>
      </c>
      <c r="Q21" s="126"/>
      <c r="R21" s="129">
        <f>'Job Profiles'!H20</f>
        <v>3</v>
      </c>
      <c r="S21" s="130">
        <f>IF(SUM('Individual results'!Z21:AD21)&gt;0,AVERAGE('Individual results'!Z21:AD21),0)</f>
        <v>0</v>
      </c>
      <c r="T21" s="128">
        <f>MAX('Individual results'!Z21:AD21)</f>
        <v>0</v>
      </c>
      <c r="U21" s="126"/>
      <c r="V21" s="129">
        <f>'Job Profiles'!I20</f>
        <v>2</v>
      </c>
      <c r="W21" s="124">
        <f>IF(SUM('Individual results'!AF21:AJ21)&gt;0,AVERAGE('Individual results'!AF21:AJ21),0)</f>
        <v>0</v>
      </c>
      <c r="X21" s="128">
        <f>MAX('Individual results'!AF21:AJ21)</f>
        <v>0</v>
      </c>
      <c r="Y21" s="126"/>
      <c r="Z21" s="127">
        <f>'Job Profiles'!J20</f>
        <v>0</v>
      </c>
      <c r="AA21" s="130">
        <f>IF(SUM('Individual results'!AL21:AP21)&gt;0,AVERAGE('Individual results'!AL21:AP21),0)</f>
        <v>0</v>
      </c>
      <c r="AB21" s="131">
        <f>MAX('Individual results'!AL21:AP21)</f>
        <v>0</v>
      </c>
      <c r="AC21" s="126"/>
      <c r="AD21" s="129">
        <f>'Job Profiles'!K20</f>
        <v>0</v>
      </c>
      <c r="AE21" s="124">
        <f>IF(SUM('Individual results'!AR21:AV21)&gt;0,AVERAGE('Individual results'!AR21:AV21),0)</f>
        <v>0</v>
      </c>
      <c r="AF21" s="128">
        <f>MAX('Individual results'!AR21:AV21)</f>
        <v>0</v>
      </c>
      <c r="AG21" s="132"/>
      <c r="AH21" s="129">
        <f>'Job Profiles'!L20</f>
        <v>0</v>
      </c>
      <c r="AI21" s="124">
        <f>IF(SUM('Individual results'!AX21:BB21)&gt;0,AVERAGE('Individual results'!AX21:BB21),0)</f>
        <v>0</v>
      </c>
      <c r="AJ21" s="128">
        <f>MAX('Individual results'!AX21:BB21)</f>
        <v>0</v>
      </c>
      <c r="AK21" s="133"/>
      <c r="AL21" s="129">
        <f>'Job Profiles'!M20</f>
        <v>0</v>
      </c>
      <c r="AM21" s="124">
        <f>IF(SUM('Individual results'!BD21:BH21)&gt;0,AVERAGE('Individual results'!BD21:BH21),0)</f>
        <v>0</v>
      </c>
      <c r="AN21" s="128">
        <f>MAX('Individual results'!BD21:BE21)</f>
        <v>0</v>
      </c>
      <c r="AO21" s="133"/>
      <c r="AP21" s="129">
        <f>'Job Profiles'!N20</f>
        <v>0</v>
      </c>
      <c r="AQ21" s="124">
        <f>IF(SUM('Individual results'!BJ21:BN21)&gt;0,AVERAGE('Individual results'!BJ21:BN21),0)</f>
        <v>0</v>
      </c>
      <c r="AR21" s="128">
        <f>MAX('Individual results'!BJ21:BJ21)</f>
        <v>0</v>
      </c>
    </row>
    <row r="22" spans="1:44" ht="15.75" customHeight="1" x14ac:dyDescent="0.4">
      <c r="A22" s="92" t="s">
        <v>31</v>
      </c>
      <c r="B22" s="127">
        <f>'Job Profiles'!D21</f>
        <v>1</v>
      </c>
      <c r="C22" s="124">
        <f>IF(SUM('Individual results'!B22:F22)&gt;0,AVERAGE('Individual results'!B22:F22),0)</f>
        <v>0</v>
      </c>
      <c r="D22" s="131">
        <f>MAX('Individual results'!B22:F22)</f>
        <v>0</v>
      </c>
      <c r="E22" s="126"/>
      <c r="F22" s="127">
        <f>'Job Profiles'!E21</f>
        <v>2</v>
      </c>
      <c r="G22" s="130">
        <f>IF(SUM('Individual results'!H22:L22)&gt;0,AVERAGE('Individual results'!H22:L22),0)</f>
        <v>0</v>
      </c>
      <c r="H22" s="128">
        <f>MAX('Individual results'!H22:L22)</f>
        <v>0</v>
      </c>
      <c r="I22" s="126"/>
      <c r="J22" s="127">
        <f>'Job Profiles'!F21</f>
        <v>1</v>
      </c>
      <c r="K22" s="124">
        <f>IF(SUM('Individual results'!N22:R22)&gt;0,AVERAGE('Individual results'!N22:R22),0)</f>
        <v>0</v>
      </c>
      <c r="L22" s="128">
        <f>MAX('Individual results'!N22:R22)</f>
        <v>0</v>
      </c>
      <c r="M22" s="126"/>
      <c r="N22" s="129">
        <f>'Job Profiles'!G21</f>
        <v>0</v>
      </c>
      <c r="O22" s="124">
        <f>IF(SUM('Individual results'!T22:X22)&gt;0,AVERAGE('Individual results'!T22:X22),0)</f>
        <v>0</v>
      </c>
      <c r="P22" s="128">
        <f>MAX('Individual results'!T22:X22)</f>
        <v>0</v>
      </c>
      <c r="Q22" s="126"/>
      <c r="R22" s="129">
        <f>'Job Profiles'!H21</f>
        <v>3</v>
      </c>
      <c r="S22" s="130">
        <f>IF(SUM('Individual results'!Z22:AD22)&gt;0,AVERAGE('Individual results'!Z22:AD22),0)</f>
        <v>0</v>
      </c>
      <c r="T22" s="128">
        <f>MAX('Individual results'!Z22:AD22)</f>
        <v>0</v>
      </c>
      <c r="U22" s="126"/>
      <c r="V22" s="129">
        <f>'Job Profiles'!I21</f>
        <v>2</v>
      </c>
      <c r="W22" s="124">
        <f>IF(SUM('Individual results'!AF22:AJ22)&gt;0,AVERAGE('Individual results'!AF22:AJ22),0)</f>
        <v>0</v>
      </c>
      <c r="X22" s="128">
        <f>MAX('Individual results'!AF22:AJ22)</f>
        <v>0</v>
      </c>
      <c r="Y22" s="126"/>
      <c r="Z22" s="127">
        <f>'Job Profiles'!J21</f>
        <v>0</v>
      </c>
      <c r="AA22" s="130">
        <f>IF(SUM('Individual results'!AL22:AP22)&gt;0,AVERAGE('Individual results'!AL22:AP22),0)</f>
        <v>0</v>
      </c>
      <c r="AB22" s="131">
        <f>MAX('Individual results'!AL22:AP22)</f>
        <v>0</v>
      </c>
      <c r="AC22" s="126"/>
      <c r="AD22" s="129">
        <f>'Job Profiles'!K21</f>
        <v>0</v>
      </c>
      <c r="AE22" s="124">
        <f>IF(SUM('Individual results'!AR22:AV22)&gt;0,AVERAGE('Individual results'!AR22:AV22),0)</f>
        <v>0</v>
      </c>
      <c r="AF22" s="128">
        <f>MAX('Individual results'!AR22:AV22)</f>
        <v>0</v>
      </c>
      <c r="AG22" s="132"/>
      <c r="AH22" s="129">
        <f>'Job Profiles'!L21</f>
        <v>0</v>
      </c>
      <c r="AI22" s="124">
        <f>IF(SUM('Individual results'!AX22:BB22)&gt;0,AVERAGE('Individual results'!AX22:BB22),0)</f>
        <v>0</v>
      </c>
      <c r="AJ22" s="128">
        <f>MAX('Individual results'!AX22:BB22)</f>
        <v>0</v>
      </c>
      <c r="AK22" s="133"/>
      <c r="AL22" s="129">
        <f>'Job Profiles'!M21</f>
        <v>0</v>
      </c>
      <c r="AM22" s="124">
        <f>IF(SUM('Individual results'!BD22:BH22)&gt;0,AVERAGE('Individual results'!BD22:BH22),0)</f>
        <v>0</v>
      </c>
      <c r="AN22" s="128">
        <f>MAX('Individual results'!BD22:BE22)</f>
        <v>0</v>
      </c>
      <c r="AO22" s="133"/>
      <c r="AP22" s="129">
        <f>'Job Profiles'!N21</f>
        <v>0</v>
      </c>
      <c r="AQ22" s="124">
        <f>IF(SUM('Individual results'!BJ22:BN22)&gt;0,AVERAGE('Individual results'!BJ22:BN22),0)</f>
        <v>0</v>
      </c>
      <c r="AR22" s="128">
        <f>MAX('Individual results'!BJ22:BJ22)</f>
        <v>0</v>
      </c>
    </row>
    <row r="23" spans="1:44" ht="15.75" customHeight="1" x14ac:dyDescent="0.4">
      <c r="A23" s="92" t="s">
        <v>33</v>
      </c>
      <c r="B23" s="127">
        <f>'Job Profiles'!D22</f>
        <v>1</v>
      </c>
      <c r="C23" s="124">
        <f>IF(SUM('Individual results'!B23:F23)&gt;0,AVERAGE('Individual results'!B23:F23),0)</f>
        <v>0</v>
      </c>
      <c r="D23" s="131">
        <f>MAX('Individual results'!B23:F23)</f>
        <v>0</v>
      </c>
      <c r="E23" s="126"/>
      <c r="F23" s="127">
        <f>'Job Profiles'!E22</f>
        <v>2</v>
      </c>
      <c r="G23" s="130">
        <f>IF(SUM('Individual results'!H23:L23)&gt;0,AVERAGE('Individual results'!H23:L23),0)</f>
        <v>0</v>
      </c>
      <c r="H23" s="128">
        <f>MAX('Individual results'!H23:L23)</f>
        <v>0</v>
      </c>
      <c r="I23" s="126"/>
      <c r="J23" s="127">
        <f>'Job Profiles'!F22</f>
        <v>2</v>
      </c>
      <c r="K23" s="124">
        <f>IF(SUM('Individual results'!N23:R23)&gt;0,AVERAGE('Individual results'!N23:R23),0)</f>
        <v>0</v>
      </c>
      <c r="L23" s="128">
        <f>MAX('Individual results'!N23:R23)</f>
        <v>0</v>
      </c>
      <c r="M23" s="126"/>
      <c r="N23" s="129">
        <f>'Job Profiles'!G22</f>
        <v>0</v>
      </c>
      <c r="O23" s="124">
        <f>IF(SUM('Individual results'!T23:X23)&gt;0,AVERAGE('Individual results'!T23:X23),0)</f>
        <v>0</v>
      </c>
      <c r="P23" s="128">
        <f>MAX('Individual results'!T23:X23)</f>
        <v>0</v>
      </c>
      <c r="Q23" s="126"/>
      <c r="R23" s="129">
        <f>'Job Profiles'!H22</f>
        <v>2</v>
      </c>
      <c r="S23" s="130">
        <f>IF(SUM('Individual results'!Z23:AD23)&gt;0,AVERAGE('Individual results'!Z23:AD23),0)</f>
        <v>0</v>
      </c>
      <c r="T23" s="128">
        <f>MAX('Individual results'!Z23:AD23)</f>
        <v>0</v>
      </c>
      <c r="U23" s="126"/>
      <c r="V23" s="129">
        <f>'Job Profiles'!I22</f>
        <v>3</v>
      </c>
      <c r="W23" s="124">
        <f>IF(SUM('Individual results'!AF23:AJ23)&gt;0,AVERAGE('Individual results'!AF23:AJ23),0)</f>
        <v>0</v>
      </c>
      <c r="X23" s="128">
        <f>MAX('Individual results'!AF23:AJ23)</f>
        <v>0</v>
      </c>
      <c r="Y23" s="126"/>
      <c r="Z23" s="127">
        <f>'Job Profiles'!J22</f>
        <v>0</v>
      </c>
      <c r="AA23" s="130">
        <f>IF(SUM('Individual results'!AL23:AP23)&gt;0,AVERAGE('Individual results'!AL23:AP23),0)</f>
        <v>0</v>
      </c>
      <c r="AB23" s="131">
        <f>MAX('Individual results'!AL23:AP23)</f>
        <v>0</v>
      </c>
      <c r="AC23" s="126"/>
      <c r="AD23" s="129">
        <f>'Job Profiles'!K22</f>
        <v>0</v>
      </c>
      <c r="AE23" s="124">
        <f>IF(SUM('Individual results'!AR23:AV23)&gt;0,AVERAGE('Individual results'!AR23:AV23),0)</f>
        <v>0</v>
      </c>
      <c r="AF23" s="128">
        <f>MAX('Individual results'!AR23:AV23)</f>
        <v>0</v>
      </c>
      <c r="AG23" s="132"/>
      <c r="AH23" s="129">
        <f>'Job Profiles'!L22</f>
        <v>0</v>
      </c>
      <c r="AI23" s="124">
        <f>IF(SUM('Individual results'!AX23:BB23)&gt;0,AVERAGE('Individual results'!AX23:BB23),0)</f>
        <v>0</v>
      </c>
      <c r="AJ23" s="128">
        <f>MAX('Individual results'!AX23:BB23)</f>
        <v>0</v>
      </c>
      <c r="AK23" s="133"/>
      <c r="AL23" s="129">
        <f>'Job Profiles'!M22</f>
        <v>0</v>
      </c>
      <c r="AM23" s="124">
        <f>IF(SUM('Individual results'!BD23:BH23)&gt;0,AVERAGE('Individual results'!BD23:BH23),0)</f>
        <v>0</v>
      </c>
      <c r="AN23" s="128">
        <f>MAX('Individual results'!BD23:BE23)</f>
        <v>0</v>
      </c>
      <c r="AO23" s="133"/>
      <c r="AP23" s="129">
        <f>'Job Profiles'!N22</f>
        <v>0</v>
      </c>
      <c r="AQ23" s="124">
        <f>IF(SUM('Individual results'!BJ23:BN23)&gt;0,AVERAGE('Individual results'!BJ23:BN23),0)</f>
        <v>0</v>
      </c>
      <c r="AR23" s="128">
        <f>MAX('Individual results'!BJ23:BJ23)</f>
        <v>0</v>
      </c>
    </row>
    <row r="24" spans="1:44" ht="15.75" customHeight="1" x14ac:dyDescent="0.4">
      <c r="A24" s="92" t="s">
        <v>36</v>
      </c>
      <c r="B24" s="127">
        <f>'Job Profiles'!D23</f>
        <v>0</v>
      </c>
      <c r="C24" s="124">
        <f>IF(SUM('Individual results'!B24:F24)&gt;0,AVERAGE('Individual results'!B24:F24),0)</f>
        <v>0</v>
      </c>
      <c r="D24" s="131">
        <f>MAX('Individual results'!B24:F24)</f>
        <v>0</v>
      </c>
      <c r="E24" s="126"/>
      <c r="F24" s="127">
        <f>'Job Profiles'!E23</f>
        <v>1</v>
      </c>
      <c r="G24" s="130">
        <f>IF(SUM('Individual results'!H24:L24)&gt;0,AVERAGE('Individual results'!H24:L24),0)</f>
        <v>0</v>
      </c>
      <c r="H24" s="128">
        <f>MAX('Individual results'!H24:L24)</f>
        <v>0</v>
      </c>
      <c r="I24" s="126"/>
      <c r="J24" s="127">
        <f>'Job Profiles'!F23</f>
        <v>1</v>
      </c>
      <c r="K24" s="124">
        <f>IF(SUM('Individual results'!N24:R24)&gt;0,AVERAGE('Individual results'!N24:R24),0)</f>
        <v>0</v>
      </c>
      <c r="L24" s="128">
        <f>MAX('Individual results'!N24:R24)</f>
        <v>0</v>
      </c>
      <c r="M24" s="126"/>
      <c r="N24" s="129">
        <f>'Job Profiles'!G23</f>
        <v>0</v>
      </c>
      <c r="O24" s="124">
        <f>IF(SUM('Individual results'!T24:X24)&gt;0,AVERAGE('Individual results'!T24:X24),0)</f>
        <v>0</v>
      </c>
      <c r="P24" s="128">
        <f>MAX('Individual results'!T24:X24)</f>
        <v>0</v>
      </c>
      <c r="Q24" s="126"/>
      <c r="R24" s="129">
        <f>'Job Profiles'!H23</f>
        <v>2</v>
      </c>
      <c r="S24" s="130">
        <f>IF(SUM('Individual results'!Z24:AD24)&gt;0,AVERAGE('Individual results'!Z24:AD24),0)</f>
        <v>0</v>
      </c>
      <c r="T24" s="128">
        <f>MAX('Individual results'!Z24:AD24)</f>
        <v>0</v>
      </c>
      <c r="U24" s="126"/>
      <c r="V24" s="129">
        <f>'Job Profiles'!I23</f>
        <v>2</v>
      </c>
      <c r="W24" s="124">
        <f>IF(SUM('Individual results'!AF24:AJ24)&gt;0,AVERAGE('Individual results'!AF24:AJ24),0)</f>
        <v>0</v>
      </c>
      <c r="X24" s="128">
        <f>MAX('Individual results'!AF24:AJ24)</f>
        <v>0</v>
      </c>
      <c r="Y24" s="126"/>
      <c r="Z24" s="127">
        <f>'Job Profiles'!J23</f>
        <v>0</v>
      </c>
      <c r="AA24" s="130">
        <f>IF(SUM('Individual results'!AL24:AP24)&gt;0,AVERAGE('Individual results'!AL24:AP24),0)</f>
        <v>0</v>
      </c>
      <c r="AB24" s="131">
        <f>MAX('Individual results'!AL24:AP24)</f>
        <v>0</v>
      </c>
      <c r="AC24" s="126"/>
      <c r="AD24" s="129">
        <f>'Job Profiles'!K23</f>
        <v>0</v>
      </c>
      <c r="AE24" s="124">
        <f>IF(SUM('Individual results'!AR24:AV24)&gt;0,AVERAGE('Individual results'!AR24:AV24),0)</f>
        <v>0</v>
      </c>
      <c r="AF24" s="128">
        <f>MAX('Individual results'!AR24:AV24)</f>
        <v>0</v>
      </c>
      <c r="AG24" s="132"/>
      <c r="AH24" s="129">
        <f>'Job Profiles'!L23</f>
        <v>0</v>
      </c>
      <c r="AI24" s="124">
        <f>IF(SUM('Individual results'!AX24:BB24)&gt;0,AVERAGE('Individual results'!AX24:BB24),0)</f>
        <v>0</v>
      </c>
      <c r="AJ24" s="128">
        <f>MAX('Individual results'!AX24:BB24)</f>
        <v>0</v>
      </c>
      <c r="AK24" s="133"/>
      <c r="AL24" s="129">
        <f>'Job Profiles'!M23</f>
        <v>0</v>
      </c>
      <c r="AM24" s="124">
        <f>IF(SUM('Individual results'!BD24:BH24)&gt;0,AVERAGE('Individual results'!BD24:BH24),0)</f>
        <v>0</v>
      </c>
      <c r="AN24" s="128">
        <f>MAX('Individual results'!BD24:BE24)</f>
        <v>0</v>
      </c>
      <c r="AO24" s="133"/>
      <c r="AP24" s="129">
        <f>'Job Profiles'!N23</f>
        <v>0</v>
      </c>
      <c r="AQ24" s="124">
        <f>IF(SUM('Individual results'!BJ24:BN24)&gt;0,AVERAGE('Individual results'!BJ24:BN24),0)</f>
        <v>0</v>
      </c>
      <c r="AR24" s="128">
        <f>MAX('Individual results'!BJ24:BJ24)</f>
        <v>0</v>
      </c>
    </row>
    <row r="25" spans="1:44" ht="15.75" customHeight="1" x14ac:dyDescent="0.4">
      <c r="A25" s="92" t="s">
        <v>38</v>
      </c>
      <c r="B25" s="127">
        <f>'Job Profiles'!D24</f>
        <v>0</v>
      </c>
      <c r="C25" s="124">
        <f>IF(SUM('Individual results'!B25:F25)&gt;0,AVERAGE('Individual results'!B25:F25),0)</f>
        <v>0</v>
      </c>
      <c r="D25" s="131">
        <f>MAX('Individual results'!B25:F25)</f>
        <v>0</v>
      </c>
      <c r="E25" s="126"/>
      <c r="F25" s="127">
        <f>'Job Profiles'!E24</f>
        <v>2</v>
      </c>
      <c r="G25" s="130">
        <f>IF(SUM('Individual results'!H25:L25)&gt;0,AVERAGE('Individual results'!H25:L25),0)</f>
        <v>0</v>
      </c>
      <c r="H25" s="128">
        <f>MAX('Individual results'!H25:L25)</f>
        <v>0</v>
      </c>
      <c r="I25" s="126"/>
      <c r="J25" s="127">
        <f>'Job Profiles'!F24</f>
        <v>1</v>
      </c>
      <c r="K25" s="124">
        <f>IF(SUM('Individual results'!N25:R25)&gt;0,AVERAGE('Individual results'!N25:R25),0)</f>
        <v>0</v>
      </c>
      <c r="L25" s="128">
        <f>MAX('Individual results'!N25:R25)</f>
        <v>0</v>
      </c>
      <c r="M25" s="126"/>
      <c r="N25" s="129">
        <f>'Job Profiles'!G24</f>
        <v>2</v>
      </c>
      <c r="O25" s="124">
        <f>IF(SUM('Individual results'!T25:X25)&gt;0,AVERAGE('Individual results'!T25:X25),0)</f>
        <v>0</v>
      </c>
      <c r="P25" s="128">
        <f>MAX('Individual results'!T25:X25)</f>
        <v>0</v>
      </c>
      <c r="Q25" s="126"/>
      <c r="R25" s="129">
        <f>'Job Profiles'!H24</f>
        <v>2</v>
      </c>
      <c r="S25" s="130">
        <f>IF(SUM('Individual results'!Z25:AD25)&gt;0,AVERAGE('Individual results'!Z25:AD25),0)</f>
        <v>0</v>
      </c>
      <c r="T25" s="128">
        <f>MAX('Individual results'!Z25:AD25)</f>
        <v>0</v>
      </c>
      <c r="U25" s="126"/>
      <c r="V25" s="129">
        <f>'Job Profiles'!I24</f>
        <v>3</v>
      </c>
      <c r="W25" s="124">
        <f>IF(SUM('Individual results'!AF25:AJ25)&gt;0,AVERAGE('Individual results'!AF25:AJ25),0)</f>
        <v>0</v>
      </c>
      <c r="X25" s="128">
        <f>MAX('Individual results'!AF25:AJ25)</f>
        <v>0</v>
      </c>
      <c r="Y25" s="126"/>
      <c r="Z25" s="127">
        <f>'Job Profiles'!J24</f>
        <v>0</v>
      </c>
      <c r="AA25" s="130">
        <f>IF(SUM('Individual results'!AL25:AP25)&gt;0,AVERAGE('Individual results'!AL25:AP25),0)</f>
        <v>0</v>
      </c>
      <c r="AB25" s="131">
        <f>MAX('Individual results'!AL25:AP25)</f>
        <v>0</v>
      </c>
      <c r="AC25" s="126"/>
      <c r="AD25" s="129">
        <f>'Job Profiles'!K24</f>
        <v>0</v>
      </c>
      <c r="AE25" s="124">
        <f>IF(SUM('Individual results'!AR25:AV25)&gt;0,AVERAGE('Individual results'!AR25:AV25),0)</f>
        <v>0</v>
      </c>
      <c r="AF25" s="128">
        <f>MAX('Individual results'!AR25:AV25)</f>
        <v>0</v>
      </c>
      <c r="AG25" s="132"/>
      <c r="AH25" s="129">
        <f>'Job Profiles'!L24</f>
        <v>0</v>
      </c>
      <c r="AI25" s="124">
        <f>IF(SUM('Individual results'!AX25:BB25)&gt;0,AVERAGE('Individual results'!AX25:BB25),0)</f>
        <v>0</v>
      </c>
      <c r="AJ25" s="128">
        <f>MAX('Individual results'!AX25:BB25)</f>
        <v>0</v>
      </c>
      <c r="AK25" s="133"/>
      <c r="AL25" s="129">
        <f>'Job Profiles'!M24</f>
        <v>0</v>
      </c>
      <c r="AM25" s="124">
        <f>IF(SUM('Individual results'!BD25:BH25)&gt;0,AVERAGE('Individual results'!BD25:BH25),0)</f>
        <v>0</v>
      </c>
      <c r="AN25" s="128">
        <f>MAX('Individual results'!BD25:BE25)</f>
        <v>0</v>
      </c>
      <c r="AO25" s="133"/>
      <c r="AP25" s="129">
        <f>'Job Profiles'!N24</f>
        <v>0</v>
      </c>
      <c r="AQ25" s="124">
        <f>IF(SUM('Individual results'!BJ25:BN25)&gt;0,AVERAGE('Individual results'!BJ25:BN25),0)</f>
        <v>0</v>
      </c>
      <c r="AR25" s="128">
        <f>MAX('Individual results'!BJ25:BJ25)</f>
        <v>0</v>
      </c>
    </row>
    <row r="26" spans="1:44" ht="15.75" customHeight="1" x14ac:dyDescent="0.4">
      <c r="A26" s="92" t="s">
        <v>40</v>
      </c>
      <c r="B26" s="127">
        <f>'Job Profiles'!D25</f>
        <v>1</v>
      </c>
      <c r="C26" s="124">
        <f>IF(SUM('Individual results'!B26:F26)&gt;0,AVERAGE('Individual results'!B26:F26),0)</f>
        <v>0</v>
      </c>
      <c r="D26" s="131">
        <f>MAX('Individual results'!B26:F26)</f>
        <v>0</v>
      </c>
      <c r="E26" s="126"/>
      <c r="F26" s="127">
        <f>'Job Profiles'!E25</f>
        <v>2</v>
      </c>
      <c r="G26" s="130">
        <f>IF(SUM('Individual results'!H26:L26)&gt;0,AVERAGE('Individual results'!H26:L26),0)</f>
        <v>0</v>
      </c>
      <c r="H26" s="128">
        <f>MAX('Individual results'!H26:L26)</f>
        <v>0</v>
      </c>
      <c r="I26" s="126"/>
      <c r="J26" s="127">
        <f>'Job Profiles'!F25</f>
        <v>2</v>
      </c>
      <c r="K26" s="124">
        <f>IF(SUM('Individual results'!N26:R26)&gt;0,AVERAGE('Individual results'!N26:R26),0)</f>
        <v>0</v>
      </c>
      <c r="L26" s="128">
        <f>MAX('Individual results'!N26:R26)</f>
        <v>0</v>
      </c>
      <c r="M26" s="126"/>
      <c r="N26" s="129">
        <f>'Job Profiles'!G25</f>
        <v>2</v>
      </c>
      <c r="O26" s="124">
        <f>IF(SUM('Individual results'!T26:X26)&gt;0,AVERAGE('Individual results'!T26:X26),0)</f>
        <v>0</v>
      </c>
      <c r="P26" s="128">
        <f>MAX('Individual results'!T26:X26)</f>
        <v>0</v>
      </c>
      <c r="Q26" s="126"/>
      <c r="R26" s="129">
        <f>'Job Profiles'!H25</f>
        <v>3</v>
      </c>
      <c r="S26" s="130">
        <f>IF(SUM('Individual results'!Z26:AD26)&gt;0,AVERAGE('Individual results'!Z26:AD26),0)</f>
        <v>0</v>
      </c>
      <c r="T26" s="128">
        <f>MAX('Individual results'!Z26:AD26)</f>
        <v>0</v>
      </c>
      <c r="U26" s="126"/>
      <c r="V26" s="129">
        <f>'Job Profiles'!I25</f>
        <v>4</v>
      </c>
      <c r="W26" s="124">
        <f>IF(SUM('Individual results'!AF26:AJ26)&gt;0,AVERAGE('Individual results'!AF26:AJ26),0)</f>
        <v>0</v>
      </c>
      <c r="X26" s="128">
        <f>MAX('Individual results'!AF26:AJ26)</f>
        <v>0</v>
      </c>
      <c r="Y26" s="126"/>
      <c r="Z26" s="127">
        <f>'Job Profiles'!J25</f>
        <v>0</v>
      </c>
      <c r="AA26" s="130">
        <f>IF(SUM('Individual results'!AL26:AP26)&gt;0,AVERAGE('Individual results'!AL26:AP26),0)</f>
        <v>0</v>
      </c>
      <c r="AB26" s="131">
        <f>MAX('Individual results'!AL26:AP26)</f>
        <v>0</v>
      </c>
      <c r="AC26" s="126"/>
      <c r="AD26" s="129">
        <f>'Job Profiles'!K25</f>
        <v>0</v>
      </c>
      <c r="AE26" s="124">
        <f>IF(SUM('Individual results'!AR26:AV26)&gt;0,AVERAGE('Individual results'!AR26:AV26),0)</f>
        <v>0</v>
      </c>
      <c r="AF26" s="128">
        <f>MAX('Individual results'!AR26:AV26)</f>
        <v>0</v>
      </c>
      <c r="AG26" s="132"/>
      <c r="AH26" s="129">
        <f>'Job Profiles'!L25</f>
        <v>0</v>
      </c>
      <c r="AI26" s="124">
        <f>IF(SUM('Individual results'!AX26:BB26)&gt;0,AVERAGE('Individual results'!AX26:BB26),0)</f>
        <v>0</v>
      </c>
      <c r="AJ26" s="128">
        <f>MAX('Individual results'!AX26:BB26)</f>
        <v>0</v>
      </c>
      <c r="AK26" s="133"/>
      <c r="AL26" s="129">
        <f>'Job Profiles'!M25</f>
        <v>0</v>
      </c>
      <c r="AM26" s="124">
        <f>IF(SUM('Individual results'!BD26:BH26)&gt;0,AVERAGE('Individual results'!BD26:BH26),0)</f>
        <v>0</v>
      </c>
      <c r="AN26" s="128">
        <f>MAX('Individual results'!BD26:BE26)</f>
        <v>0</v>
      </c>
      <c r="AO26" s="133"/>
      <c r="AP26" s="129">
        <f>'Job Profiles'!N25</f>
        <v>0</v>
      </c>
      <c r="AQ26" s="124">
        <f>IF(SUM('Individual results'!BJ26:BN26)&gt;0,AVERAGE('Individual results'!BJ26:BN26),0)</f>
        <v>0</v>
      </c>
      <c r="AR26" s="128">
        <f>MAX('Individual results'!BJ26:BJ26)</f>
        <v>0</v>
      </c>
    </row>
    <row r="27" spans="1:44" ht="15.75" customHeight="1" x14ac:dyDescent="0.4">
      <c r="A27" s="92" t="s">
        <v>41</v>
      </c>
      <c r="B27" s="127">
        <f>'Job Profiles'!D26</f>
        <v>1</v>
      </c>
      <c r="C27" s="124">
        <f>IF(SUM('Individual results'!B27:F27)&gt;0,AVERAGE('Individual results'!B27:F27),0)</f>
        <v>0</v>
      </c>
      <c r="D27" s="131">
        <f>MAX('Individual results'!B27:F27)</f>
        <v>0</v>
      </c>
      <c r="E27" s="126"/>
      <c r="F27" s="127">
        <f>'Job Profiles'!E26</f>
        <v>2</v>
      </c>
      <c r="G27" s="130">
        <f>IF(SUM('Individual results'!H27:L27)&gt;0,AVERAGE('Individual results'!H27:L27),0)</f>
        <v>0</v>
      </c>
      <c r="H27" s="128">
        <f>MAX('Individual results'!H27:L27)</f>
        <v>0</v>
      </c>
      <c r="I27" s="126"/>
      <c r="J27" s="127">
        <f>'Job Profiles'!F26</f>
        <v>2</v>
      </c>
      <c r="K27" s="124">
        <f>IF(SUM('Individual results'!N27:R27)&gt;0,AVERAGE('Individual results'!N27:R27),0)</f>
        <v>0</v>
      </c>
      <c r="L27" s="128">
        <f>MAX('Individual results'!N27:R27)</f>
        <v>0</v>
      </c>
      <c r="M27" s="126"/>
      <c r="N27" s="129">
        <f>'Job Profiles'!G26</f>
        <v>1</v>
      </c>
      <c r="O27" s="124">
        <f>IF(SUM('Individual results'!T27:X27)&gt;0,AVERAGE('Individual results'!T27:X27),0)</f>
        <v>0</v>
      </c>
      <c r="P27" s="128">
        <f>MAX('Individual results'!T27:X27)</f>
        <v>0</v>
      </c>
      <c r="Q27" s="126"/>
      <c r="R27" s="129">
        <f>'Job Profiles'!H26</f>
        <v>3</v>
      </c>
      <c r="S27" s="130">
        <f>IF(SUM('Individual results'!Z27:AD27)&gt;0,AVERAGE('Individual results'!Z27:AD27),0)</f>
        <v>0</v>
      </c>
      <c r="T27" s="128">
        <f>MAX('Individual results'!Z27:AD27)</f>
        <v>0</v>
      </c>
      <c r="U27" s="126"/>
      <c r="V27" s="129">
        <f>'Job Profiles'!I26</f>
        <v>3</v>
      </c>
      <c r="W27" s="124">
        <f>IF(SUM('Individual results'!AF27:AJ27)&gt;0,AVERAGE('Individual results'!AF27:AJ27),0)</f>
        <v>0</v>
      </c>
      <c r="X27" s="128">
        <f>MAX('Individual results'!AF27:AJ27)</f>
        <v>0</v>
      </c>
      <c r="Y27" s="126"/>
      <c r="Z27" s="127">
        <f>'Job Profiles'!J26</f>
        <v>0</v>
      </c>
      <c r="AA27" s="130">
        <f>IF(SUM('Individual results'!AL27:AP27)&gt;0,AVERAGE('Individual results'!AL27:AP27),0)</f>
        <v>0</v>
      </c>
      <c r="AB27" s="131">
        <f>MAX('Individual results'!AL27:AP27)</f>
        <v>0</v>
      </c>
      <c r="AC27" s="126"/>
      <c r="AD27" s="129">
        <f>'Job Profiles'!K26</f>
        <v>0</v>
      </c>
      <c r="AE27" s="124">
        <f>IF(SUM('Individual results'!AR27:AV27)&gt;0,AVERAGE('Individual results'!AR27:AV27),0)</f>
        <v>0</v>
      </c>
      <c r="AF27" s="128">
        <f>MAX('Individual results'!AR27:AV27)</f>
        <v>0</v>
      </c>
      <c r="AG27" s="132"/>
      <c r="AH27" s="129">
        <f>'Job Profiles'!L26</f>
        <v>0</v>
      </c>
      <c r="AI27" s="124">
        <f>IF(SUM('Individual results'!AX27:BB27)&gt;0,AVERAGE('Individual results'!AX27:BB27),0)</f>
        <v>0</v>
      </c>
      <c r="AJ27" s="128">
        <f>MAX('Individual results'!AX27:BB27)</f>
        <v>0</v>
      </c>
      <c r="AK27" s="133"/>
      <c r="AL27" s="129">
        <f>'Job Profiles'!M26</f>
        <v>0</v>
      </c>
      <c r="AM27" s="124">
        <f>IF(SUM('Individual results'!BD27:BH27)&gt;0,AVERAGE('Individual results'!BD27:BH27),0)</f>
        <v>0</v>
      </c>
      <c r="AN27" s="128">
        <f>MAX('Individual results'!BD27:BE27)</f>
        <v>0</v>
      </c>
      <c r="AO27" s="133"/>
      <c r="AP27" s="129">
        <f>'Job Profiles'!N26</f>
        <v>0</v>
      </c>
      <c r="AQ27" s="124">
        <f>IF(SUM('Individual results'!BJ27:BN27)&gt;0,AVERAGE('Individual results'!BJ27:BN27),0)</f>
        <v>0</v>
      </c>
      <c r="AR27" s="128">
        <f>MAX('Individual results'!BJ27:BJ27)</f>
        <v>0</v>
      </c>
    </row>
    <row r="28" spans="1:44" ht="15.75" customHeight="1" x14ac:dyDescent="0.4">
      <c r="A28" s="92" t="s">
        <v>44</v>
      </c>
      <c r="B28" s="127">
        <f>'Job Profiles'!D27</f>
        <v>2</v>
      </c>
      <c r="C28" s="124">
        <f>IF(SUM('Individual results'!B28:F28)&gt;0,AVERAGE('Individual results'!B28:F28),0)</f>
        <v>0</v>
      </c>
      <c r="D28" s="131">
        <f>MAX('Individual results'!B28:F28)</f>
        <v>0</v>
      </c>
      <c r="E28" s="126"/>
      <c r="F28" s="127">
        <f>'Job Profiles'!E27</f>
        <v>3</v>
      </c>
      <c r="G28" s="130">
        <f>IF(SUM('Individual results'!H28:L28)&gt;0,AVERAGE('Individual results'!H28:L28),0)</f>
        <v>0</v>
      </c>
      <c r="H28" s="128">
        <f>MAX('Individual results'!H28:L28)</f>
        <v>0</v>
      </c>
      <c r="I28" s="126"/>
      <c r="J28" s="127">
        <f>'Job Profiles'!F27</f>
        <v>2</v>
      </c>
      <c r="K28" s="124">
        <f>IF(SUM('Individual results'!N28:R28)&gt;0,AVERAGE('Individual results'!N28:R28),0)</f>
        <v>0</v>
      </c>
      <c r="L28" s="128">
        <f>MAX('Individual results'!N28:R28)</f>
        <v>0</v>
      </c>
      <c r="M28" s="126"/>
      <c r="N28" s="129">
        <f>'Job Profiles'!G27</f>
        <v>1</v>
      </c>
      <c r="O28" s="124">
        <f>IF(SUM('Individual results'!T28:X28)&gt;0,AVERAGE('Individual results'!T28:X28),0)</f>
        <v>0</v>
      </c>
      <c r="P28" s="128">
        <f>MAX('Individual results'!T28:X28)</f>
        <v>0</v>
      </c>
      <c r="Q28" s="126"/>
      <c r="R28" s="129">
        <f>'Job Profiles'!H27</f>
        <v>3</v>
      </c>
      <c r="S28" s="130">
        <f>IF(SUM('Individual results'!Z28:AD28)&gt;0,AVERAGE('Individual results'!Z28:AD28),0)</f>
        <v>0</v>
      </c>
      <c r="T28" s="128">
        <f>MAX('Individual results'!Z28:AD28)</f>
        <v>0</v>
      </c>
      <c r="U28" s="126"/>
      <c r="V28" s="129">
        <f>'Job Profiles'!I27</f>
        <v>4</v>
      </c>
      <c r="W28" s="124">
        <f>IF(SUM('Individual results'!AF28:AJ28)&gt;0,AVERAGE('Individual results'!AF28:AJ28),0)</f>
        <v>0</v>
      </c>
      <c r="X28" s="128">
        <f>MAX('Individual results'!AF28:AJ28)</f>
        <v>0</v>
      </c>
      <c r="Y28" s="126"/>
      <c r="Z28" s="127">
        <f>'Job Profiles'!J27</f>
        <v>0</v>
      </c>
      <c r="AA28" s="130">
        <f>IF(SUM('Individual results'!AL28:AP28)&gt;0,AVERAGE('Individual results'!AL28:AP28),0)</f>
        <v>0</v>
      </c>
      <c r="AB28" s="131">
        <f>MAX('Individual results'!AL28:AP28)</f>
        <v>0</v>
      </c>
      <c r="AC28" s="126"/>
      <c r="AD28" s="129">
        <f>'Job Profiles'!K27</f>
        <v>0</v>
      </c>
      <c r="AE28" s="124">
        <f>IF(SUM('Individual results'!AR28:AV28)&gt;0,AVERAGE('Individual results'!AR28:AV28),0)</f>
        <v>0</v>
      </c>
      <c r="AF28" s="128">
        <f>MAX('Individual results'!AR28:AV28)</f>
        <v>0</v>
      </c>
      <c r="AG28" s="132"/>
      <c r="AH28" s="129">
        <f>'Job Profiles'!L27</f>
        <v>0</v>
      </c>
      <c r="AI28" s="124">
        <f>IF(SUM('Individual results'!AX28:BB28)&gt;0,AVERAGE('Individual results'!AX28:BB28),0)</f>
        <v>0</v>
      </c>
      <c r="AJ28" s="128">
        <f>MAX('Individual results'!AX28:BB28)</f>
        <v>0</v>
      </c>
      <c r="AK28" s="133"/>
      <c r="AL28" s="129">
        <f>'Job Profiles'!M27</f>
        <v>0</v>
      </c>
      <c r="AM28" s="124">
        <f>IF(SUM('Individual results'!BD28:BH28)&gt;0,AVERAGE('Individual results'!BD28:BH28),0)</f>
        <v>0</v>
      </c>
      <c r="AN28" s="128">
        <f>MAX('Individual results'!BD28:BE28)</f>
        <v>0</v>
      </c>
      <c r="AO28" s="133"/>
      <c r="AP28" s="129">
        <f>'Job Profiles'!N27</f>
        <v>0</v>
      </c>
      <c r="AQ28" s="124">
        <f>IF(SUM('Individual results'!BJ28:BN28)&gt;0,AVERAGE('Individual results'!BJ28:BN28),0)</f>
        <v>0</v>
      </c>
      <c r="AR28" s="128">
        <f>MAX('Individual results'!BJ28:BJ28)</f>
        <v>0</v>
      </c>
    </row>
    <row r="29" spans="1:44" ht="15.75" customHeight="1" x14ac:dyDescent="0.4">
      <c r="A29" s="92" t="s">
        <v>46</v>
      </c>
      <c r="B29" s="127">
        <f>'Job Profiles'!D28</f>
        <v>2</v>
      </c>
      <c r="C29" s="124">
        <f>IF(SUM('Individual results'!B29:F29)&gt;0,AVERAGE('Individual results'!B29:F29),0)</f>
        <v>0</v>
      </c>
      <c r="D29" s="131">
        <f>MAX('Individual results'!B29:F29)</f>
        <v>0</v>
      </c>
      <c r="E29" s="126"/>
      <c r="F29" s="127">
        <f>'Job Profiles'!E28</f>
        <v>1</v>
      </c>
      <c r="G29" s="130">
        <f>IF(SUM('Individual results'!H29:L29)&gt;0,AVERAGE('Individual results'!H29:L29),0)</f>
        <v>0</v>
      </c>
      <c r="H29" s="128">
        <f>MAX('Individual results'!H29:L29)</f>
        <v>0</v>
      </c>
      <c r="I29" s="126"/>
      <c r="J29" s="127">
        <f>'Job Profiles'!F28</f>
        <v>2</v>
      </c>
      <c r="K29" s="124">
        <f>IF(SUM('Individual results'!N29:R29)&gt;0,AVERAGE('Individual results'!N29:R29),0)</f>
        <v>0</v>
      </c>
      <c r="L29" s="128">
        <f>MAX('Individual results'!N29:R29)</f>
        <v>0</v>
      </c>
      <c r="M29" s="126"/>
      <c r="N29" s="129">
        <f>'Job Profiles'!G28</f>
        <v>1</v>
      </c>
      <c r="O29" s="124">
        <f>IF(SUM('Individual results'!T29:X29)&gt;0,AVERAGE('Individual results'!T29:X29),0)</f>
        <v>0</v>
      </c>
      <c r="P29" s="128">
        <f>MAX('Individual results'!T29:X29)</f>
        <v>0</v>
      </c>
      <c r="Q29" s="126"/>
      <c r="R29" s="129">
        <f>'Job Profiles'!H28</f>
        <v>2</v>
      </c>
      <c r="S29" s="130">
        <f>IF(SUM('Individual results'!Z29:AD29)&gt;0,AVERAGE('Individual results'!Z29:AD29),0)</f>
        <v>0</v>
      </c>
      <c r="T29" s="128">
        <f>MAX('Individual results'!Z29:AD29)</f>
        <v>0</v>
      </c>
      <c r="U29" s="126"/>
      <c r="V29" s="129">
        <f>'Job Profiles'!I28</f>
        <v>3</v>
      </c>
      <c r="W29" s="124">
        <f>IF(SUM('Individual results'!AF29:AJ29)&gt;0,AVERAGE('Individual results'!AF29:AJ29),0)</f>
        <v>0</v>
      </c>
      <c r="X29" s="128">
        <f>MAX('Individual results'!AF29:AJ29)</f>
        <v>0</v>
      </c>
      <c r="Y29" s="126"/>
      <c r="Z29" s="127">
        <f>'Job Profiles'!J28</f>
        <v>0</v>
      </c>
      <c r="AA29" s="130">
        <f>IF(SUM('Individual results'!AL29:AP29)&gt;0,AVERAGE('Individual results'!AL29:AP29),0)</f>
        <v>0</v>
      </c>
      <c r="AB29" s="131">
        <f>MAX('Individual results'!AL29:AP29)</f>
        <v>0</v>
      </c>
      <c r="AC29" s="126"/>
      <c r="AD29" s="129">
        <f>'Job Profiles'!K28</f>
        <v>0</v>
      </c>
      <c r="AE29" s="124">
        <f>IF(SUM('Individual results'!AR29:AV29)&gt;0,AVERAGE('Individual results'!AR29:AV29),0)</f>
        <v>0</v>
      </c>
      <c r="AF29" s="128">
        <f>MAX('Individual results'!AR29:AV29)</f>
        <v>0</v>
      </c>
      <c r="AG29" s="132"/>
      <c r="AH29" s="129">
        <f>'Job Profiles'!L28</f>
        <v>0</v>
      </c>
      <c r="AI29" s="124">
        <f>IF(SUM('Individual results'!AX29:BB29)&gt;0,AVERAGE('Individual results'!AX29:BB29),0)</f>
        <v>0</v>
      </c>
      <c r="AJ29" s="128">
        <f>MAX('Individual results'!AX29:BB29)</f>
        <v>0</v>
      </c>
      <c r="AK29" s="133"/>
      <c r="AL29" s="129">
        <f>'Job Profiles'!M28</f>
        <v>0</v>
      </c>
      <c r="AM29" s="124">
        <f>IF(SUM('Individual results'!BD29:BH29)&gt;0,AVERAGE('Individual results'!BD29:BH29),0)</f>
        <v>0</v>
      </c>
      <c r="AN29" s="128">
        <f>MAX('Individual results'!BD29:BE29)</f>
        <v>0</v>
      </c>
      <c r="AO29" s="133"/>
      <c r="AP29" s="129">
        <f>'Job Profiles'!N28</f>
        <v>0</v>
      </c>
      <c r="AQ29" s="124">
        <f>IF(SUM('Individual results'!BJ29:BN29)&gt;0,AVERAGE('Individual results'!BJ29:BN29),0)</f>
        <v>0</v>
      </c>
      <c r="AR29" s="128">
        <f>MAX('Individual results'!BJ29:BJ29)</f>
        <v>0</v>
      </c>
    </row>
    <row r="30" spans="1:44" ht="15.75" customHeight="1" x14ac:dyDescent="0.4">
      <c r="A30" s="92" t="s">
        <v>48</v>
      </c>
      <c r="B30" s="127">
        <f>'Job Profiles'!D29</f>
        <v>1</v>
      </c>
      <c r="C30" s="124">
        <f>IF(SUM('Individual results'!B30:F30)&gt;0,AVERAGE('Individual results'!B30:F30),0)</f>
        <v>0</v>
      </c>
      <c r="D30" s="131">
        <f>MAX('Individual results'!B30:F30)</f>
        <v>0</v>
      </c>
      <c r="E30" s="126"/>
      <c r="F30" s="127">
        <f>'Job Profiles'!E29</f>
        <v>1</v>
      </c>
      <c r="G30" s="130">
        <f>IF(SUM('Individual results'!H30:L30)&gt;0,AVERAGE('Individual results'!H30:L30),0)</f>
        <v>0</v>
      </c>
      <c r="H30" s="128">
        <f>MAX('Individual results'!H30:L30)</f>
        <v>0</v>
      </c>
      <c r="I30" s="126"/>
      <c r="J30" s="127">
        <f>'Job Profiles'!F29</f>
        <v>2</v>
      </c>
      <c r="K30" s="124">
        <f>IF(SUM('Individual results'!N30:R30)&gt;0,AVERAGE('Individual results'!N30:R30),0)</f>
        <v>0</v>
      </c>
      <c r="L30" s="128">
        <f>MAX('Individual results'!N30:R30)</f>
        <v>0</v>
      </c>
      <c r="M30" s="126"/>
      <c r="N30" s="129">
        <f>'Job Profiles'!G29</f>
        <v>1</v>
      </c>
      <c r="O30" s="124">
        <f>IF(SUM('Individual results'!T30:X30)&gt;0,AVERAGE('Individual results'!T30:X30),0)</f>
        <v>0</v>
      </c>
      <c r="P30" s="128">
        <f>MAX('Individual results'!T30:X30)</f>
        <v>0</v>
      </c>
      <c r="Q30" s="126"/>
      <c r="R30" s="129">
        <f>'Job Profiles'!H29</f>
        <v>3</v>
      </c>
      <c r="S30" s="130">
        <f>IF(SUM('Individual results'!Z30:AD30)&gt;0,AVERAGE('Individual results'!Z30:AD30),0)</f>
        <v>0</v>
      </c>
      <c r="T30" s="128">
        <f>MAX('Individual results'!Z30:AD30)</f>
        <v>0</v>
      </c>
      <c r="U30" s="126"/>
      <c r="V30" s="129">
        <f>'Job Profiles'!I29</f>
        <v>4</v>
      </c>
      <c r="W30" s="124">
        <f>IF(SUM('Individual results'!AF30:AJ30)&gt;0,AVERAGE('Individual results'!AF30:AJ30),0)</f>
        <v>0</v>
      </c>
      <c r="X30" s="128">
        <f>MAX('Individual results'!AF30:AJ30)</f>
        <v>0</v>
      </c>
      <c r="Y30" s="126"/>
      <c r="Z30" s="127">
        <f>'Job Profiles'!J29</f>
        <v>0</v>
      </c>
      <c r="AA30" s="130">
        <f>IF(SUM('Individual results'!AL30:AP30)&gt;0,AVERAGE('Individual results'!AL30:AP30),0)</f>
        <v>0</v>
      </c>
      <c r="AB30" s="131">
        <f>MAX('Individual results'!AL30:AP30)</f>
        <v>0</v>
      </c>
      <c r="AC30" s="126"/>
      <c r="AD30" s="129">
        <f>'Job Profiles'!K29</f>
        <v>0</v>
      </c>
      <c r="AE30" s="124">
        <f>IF(SUM('Individual results'!AR30:AV30)&gt;0,AVERAGE('Individual results'!AR30:AV30),0)</f>
        <v>0</v>
      </c>
      <c r="AF30" s="128">
        <f>MAX('Individual results'!AR30:AV30)</f>
        <v>0</v>
      </c>
      <c r="AG30" s="132"/>
      <c r="AH30" s="129">
        <f>'Job Profiles'!L29</f>
        <v>0</v>
      </c>
      <c r="AI30" s="124">
        <f>IF(SUM('Individual results'!AX30:BB30)&gt;0,AVERAGE('Individual results'!AX30:BB30),0)</f>
        <v>0</v>
      </c>
      <c r="AJ30" s="128">
        <f>MAX('Individual results'!AX30:BB30)</f>
        <v>0</v>
      </c>
      <c r="AK30" s="133"/>
      <c r="AL30" s="129">
        <f>'Job Profiles'!M29</f>
        <v>0</v>
      </c>
      <c r="AM30" s="124">
        <f>IF(SUM('Individual results'!BD30:BH30)&gt;0,AVERAGE('Individual results'!BD30:BH30),0)</f>
        <v>0</v>
      </c>
      <c r="AN30" s="128">
        <f>MAX('Individual results'!BD30:BE30)</f>
        <v>0</v>
      </c>
      <c r="AO30" s="133"/>
      <c r="AP30" s="129">
        <f>'Job Profiles'!N29</f>
        <v>0</v>
      </c>
      <c r="AQ30" s="124">
        <f>IF(SUM('Individual results'!BJ30:BN30)&gt;0,AVERAGE('Individual results'!BJ30:BN30),0)</f>
        <v>0</v>
      </c>
      <c r="AR30" s="128">
        <f>MAX('Individual results'!BJ30:BJ30)</f>
        <v>0</v>
      </c>
    </row>
    <row r="31" spans="1:44" ht="15.75" customHeight="1" x14ac:dyDescent="0.4">
      <c r="A31" s="92" t="s">
        <v>51</v>
      </c>
      <c r="B31" s="127">
        <f>'Job Profiles'!D30</f>
        <v>0</v>
      </c>
      <c r="C31" s="124">
        <f>IF(SUM('Individual results'!B31:F31)&gt;0,AVERAGE('Individual results'!B31:F31),0)</f>
        <v>0</v>
      </c>
      <c r="D31" s="131">
        <f>MAX('Individual results'!B31:F31)</f>
        <v>0</v>
      </c>
      <c r="E31" s="126"/>
      <c r="F31" s="127">
        <f>'Job Profiles'!E30</f>
        <v>1</v>
      </c>
      <c r="G31" s="130">
        <f>IF(SUM('Individual results'!H31:L31)&gt;0,AVERAGE('Individual results'!H31:L31),0)</f>
        <v>0</v>
      </c>
      <c r="H31" s="128">
        <f>MAX('Individual results'!H31:L31)</f>
        <v>0</v>
      </c>
      <c r="I31" s="126"/>
      <c r="J31" s="127">
        <f>'Job Profiles'!F30</f>
        <v>1</v>
      </c>
      <c r="K31" s="124">
        <f>IF(SUM('Individual results'!N31:R31)&gt;0,AVERAGE('Individual results'!N31:R31),0)</f>
        <v>0</v>
      </c>
      <c r="L31" s="128">
        <f>MAX('Individual results'!N31:R31)</f>
        <v>0</v>
      </c>
      <c r="M31" s="126"/>
      <c r="N31" s="129">
        <f>'Job Profiles'!G30</f>
        <v>0</v>
      </c>
      <c r="O31" s="124">
        <f>IF(SUM('Individual results'!T31:X31)&gt;0,AVERAGE('Individual results'!T31:X31),0)</f>
        <v>0</v>
      </c>
      <c r="P31" s="128">
        <f>MAX('Individual results'!T31:X31)</f>
        <v>0</v>
      </c>
      <c r="Q31" s="126"/>
      <c r="R31" s="129">
        <f>'Job Profiles'!H30</f>
        <v>0</v>
      </c>
      <c r="S31" s="130">
        <f>IF(SUM('Individual results'!Z31:AD31)&gt;0,AVERAGE('Individual results'!Z31:AD31),0)</f>
        <v>0</v>
      </c>
      <c r="T31" s="128">
        <f>MAX('Individual results'!Z31:AD31)</f>
        <v>0</v>
      </c>
      <c r="U31" s="126"/>
      <c r="V31" s="129">
        <f>'Job Profiles'!I30</f>
        <v>3</v>
      </c>
      <c r="W31" s="124">
        <f>IF(SUM('Individual results'!AF31:AJ31)&gt;0,AVERAGE('Individual results'!AF31:AJ31),0)</f>
        <v>0</v>
      </c>
      <c r="X31" s="128">
        <f>MAX('Individual results'!AF31:AJ31)</f>
        <v>0</v>
      </c>
      <c r="Y31" s="126"/>
      <c r="Z31" s="127">
        <f>'Job Profiles'!J30</f>
        <v>0</v>
      </c>
      <c r="AA31" s="130">
        <f>IF(SUM('Individual results'!AL31:AP31)&gt;0,AVERAGE('Individual results'!AL31:AP31),0)</f>
        <v>0</v>
      </c>
      <c r="AB31" s="131">
        <f>MAX('Individual results'!AL31:AP31)</f>
        <v>0</v>
      </c>
      <c r="AC31" s="126"/>
      <c r="AD31" s="129">
        <f>'Job Profiles'!K30</f>
        <v>0</v>
      </c>
      <c r="AE31" s="124">
        <f>IF(SUM('Individual results'!AR31:AV31)&gt;0,AVERAGE('Individual results'!AR31:AV31),0)</f>
        <v>0</v>
      </c>
      <c r="AF31" s="128">
        <f>MAX('Individual results'!AR31:AV31)</f>
        <v>0</v>
      </c>
      <c r="AG31" s="132"/>
      <c r="AH31" s="129">
        <f>'Job Profiles'!L30</f>
        <v>0</v>
      </c>
      <c r="AI31" s="124">
        <f>IF(SUM('Individual results'!AX31:BB31)&gt;0,AVERAGE('Individual results'!AX31:BB31),0)</f>
        <v>0</v>
      </c>
      <c r="AJ31" s="128">
        <f>MAX('Individual results'!AX31:BB31)</f>
        <v>0</v>
      </c>
      <c r="AK31" s="133"/>
      <c r="AL31" s="129">
        <f>'Job Profiles'!M30</f>
        <v>0</v>
      </c>
      <c r="AM31" s="124">
        <f>IF(SUM('Individual results'!BD31:BH31)&gt;0,AVERAGE('Individual results'!BD31:BH31),0)</f>
        <v>0</v>
      </c>
      <c r="AN31" s="128">
        <f>MAX('Individual results'!BD31:BE31)</f>
        <v>0</v>
      </c>
      <c r="AO31" s="133"/>
      <c r="AP31" s="129">
        <f>'Job Profiles'!N30</f>
        <v>0</v>
      </c>
      <c r="AQ31" s="124">
        <f>IF(SUM('Individual results'!BJ31:BN31)&gt;0,AVERAGE('Individual results'!BJ31:BN31),0)</f>
        <v>0</v>
      </c>
      <c r="AR31" s="128">
        <f>MAX('Individual results'!BJ31:BJ31)</f>
        <v>0</v>
      </c>
    </row>
    <row r="32" spans="1:44" ht="15.75" customHeight="1" x14ac:dyDescent="0.4">
      <c r="A32" s="92" t="s">
        <v>52</v>
      </c>
      <c r="B32" s="127">
        <f>'Job Profiles'!D31</f>
        <v>2</v>
      </c>
      <c r="C32" s="124">
        <f>IF(SUM('Individual results'!B32:F32)&gt;0,AVERAGE('Individual results'!B32:F32),0)</f>
        <v>0</v>
      </c>
      <c r="D32" s="131">
        <f>MAX('Individual results'!B32:F32)</f>
        <v>0</v>
      </c>
      <c r="E32" s="126"/>
      <c r="F32" s="127">
        <f>'Job Profiles'!E31</f>
        <v>2</v>
      </c>
      <c r="G32" s="130">
        <f>IF(SUM('Individual results'!H32:L32)&gt;0,AVERAGE('Individual results'!H32:L32),0)</f>
        <v>0</v>
      </c>
      <c r="H32" s="128">
        <f>MAX('Individual results'!H32:L32)</f>
        <v>0</v>
      </c>
      <c r="I32" s="126"/>
      <c r="J32" s="127">
        <f>'Job Profiles'!F31</f>
        <v>2</v>
      </c>
      <c r="K32" s="124">
        <f>IF(SUM('Individual results'!N32:R32)&gt;0,AVERAGE('Individual results'!N32:R32),0)</f>
        <v>0</v>
      </c>
      <c r="L32" s="128">
        <f>MAX('Individual results'!N32:R32)</f>
        <v>0</v>
      </c>
      <c r="M32" s="126"/>
      <c r="N32" s="129">
        <f>'Job Profiles'!G31</f>
        <v>1</v>
      </c>
      <c r="O32" s="124">
        <f>IF(SUM('Individual results'!T32:X32)&gt;0,AVERAGE('Individual results'!T32:X32),0)</f>
        <v>0</v>
      </c>
      <c r="P32" s="128">
        <f>MAX('Individual results'!T32:X32)</f>
        <v>0</v>
      </c>
      <c r="Q32" s="126"/>
      <c r="R32" s="129">
        <f>'Job Profiles'!H31</f>
        <v>2</v>
      </c>
      <c r="S32" s="130">
        <f>IF(SUM('Individual results'!Z32:AD32)&gt;0,AVERAGE('Individual results'!Z32:AD32),0)</f>
        <v>0</v>
      </c>
      <c r="T32" s="128">
        <f>MAX('Individual results'!Z32:AD32)</f>
        <v>0</v>
      </c>
      <c r="U32" s="126"/>
      <c r="V32" s="129">
        <f>'Job Profiles'!I31</f>
        <v>4</v>
      </c>
      <c r="W32" s="124">
        <f>IF(SUM('Individual results'!AF32:AJ32)&gt;0,AVERAGE('Individual results'!AF32:AJ32),0)</f>
        <v>0</v>
      </c>
      <c r="X32" s="128">
        <f>MAX('Individual results'!AF32:AJ32)</f>
        <v>0</v>
      </c>
      <c r="Y32" s="126"/>
      <c r="Z32" s="127">
        <f>'Job Profiles'!J31</f>
        <v>0</v>
      </c>
      <c r="AA32" s="130">
        <f>IF(SUM('Individual results'!AL32:AP32)&gt;0,AVERAGE('Individual results'!AL32:AP32),0)</f>
        <v>0</v>
      </c>
      <c r="AB32" s="131">
        <f>MAX('Individual results'!AL32:AP32)</f>
        <v>0</v>
      </c>
      <c r="AC32" s="126"/>
      <c r="AD32" s="129">
        <f>'Job Profiles'!K31</f>
        <v>0</v>
      </c>
      <c r="AE32" s="124">
        <f>IF(SUM('Individual results'!AR32:AV32)&gt;0,AVERAGE('Individual results'!AR32:AV32),0)</f>
        <v>0</v>
      </c>
      <c r="AF32" s="128">
        <f>MAX('Individual results'!AR32:AV32)</f>
        <v>0</v>
      </c>
      <c r="AG32" s="132"/>
      <c r="AH32" s="129">
        <f>'Job Profiles'!L31</f>
        <v>0</v>
      </c>
      <c r="AI32" s="124">
        <f>IF(SUM('Individual results'!AX32:BB32)&gt;0,AVERAGE('Individual results'!AX32:BB32),0)</f>
        <v>0</v>
      </c>
      <c r="AJ32" s="128">
        <f>MAX('Individual results'!AX32:BB32)</f>
        <v>0</v>
      </c>
      <c r="AK32" s="133"/>
      <c r="AL32" s="129">
        <f>'Job Profiles'!M31</f>
        <v>0</v>
      </c>
      <c r="AM32" s="124">
        <f>IF(SUM('Individual results'!BD32:BH32)&gt;0,AVERAGE('Individual results'!BD32:BH32),0)</f>
        <v>0</v>
      </c>
      <c r="AN32" s="128">
        <f>MAX('Individual results'!BD32:BE32)</f>
        <v>0</v>
      </c>
      <c r="AO32" s="133"/>
      <c r="AP32" s="129">
        <f>'Job Profiles'!N31</f>
        <v>0</v>
      </c>
      <c r="AQ32" s="124">
        <f>IF(SUM('Individual results'!BJ32:BN32)&gt;0,AVERAGE('Individual results'!BJ32:BN32),0)</f>
        <v>0</v>
      </c>
      <c r="AR32" s="128">
        <f>MAX('Individual results'!BJ32:BJ32)</f>
        <v>0</v>
      </c>
    </row>
    <row r="33" spans="1:44" ht="15.75" customHeight="1" x14ac:dyDescent="0.4">
      <c r="A33" s="92" t="s">
        <v>54</v>
      </c>
      <c r="B33" s="127">
        <f>'Job Profiles'!D32</f>
        <v>1</v>
      </c>
      <c r="C33" s="124">
        <f>IF(SUM('Individual results'!B33:F33)&gt;0,AVERAGE('Individual results'!B33:F33),0)</f>
        <v>0</v>
      </c>
      <c r="D33" s="131">
        <f>MAX('Individual results'!B33:F33)</f>
        <v>0</v>
      </c>
      <c r="E33" s="126"/>
      <c r="F33" s="127">
        <f>'Job Profiles'!E32</f>
        <v>2</v>
      </c>
      <c r="G33" s="130">
        <f>IF(SUM('Individual results'!H33:L33)&gt;0,AVERAGE('Individual results'!H33:L33),0)</f>
        <v>0</v>
      </c>
      <c r="H33" s="128">
        <f>MAX('Individual results'!H33:L33)</f>
        <v>0</v>
      </c>
      <c r="I33" s="126"/>
      <c r="J33" s="127">
        <f>'Job Profiles'!F32</f>
        <v>2</v>
      </c>
      <c r="K33" s="124">
        <f>IF(SUM('Individual results'!N33:R33)&gt;0,AVERAGE('Individual results'!N33:R33),0)</f>
        <v>0</v>
      </c>
      <c r="L33" s="128">
        <f>MAX('Individual results'!N33:R33)</f>
        <v>0</v>
      </c>
      <c r="M33" s="126"/>
      <c r="N33" s="129">
        <f>'Job Profiles'!G32</f>
        <v>0</v>
      </c>
      <c r="O33" s="124">
        <f>IF(SUM('Individual results'!T33:X33)&gt;0,AVERAGE('Individual results'!T33:X33),0)</f>
        <v>0</v>
      </c>
      <c r="P33" s="128">
        <f>MAX('Individual results'!T33:X33)</f>
        <v>0</v>
      </c>
      <c r="Q33" s="126"/>
      <c r="R33" s="129">
        <f>'Job Profiles'!H32</f>
        <v>2</v>
      </c>
      <c r="S33" s="130">
        <f>IF(SUM('Individual results'!Z33:AD33)&gt;0,AVERAGE('Individual results'!Z33:AD33),0)</f>
        <v>0</v>
      </c>
      <c r="T33" s="128">
        <f>MAX('Individual results'!Z33:AD33)</f>
        <v>0</v>
      </c>
      <c r="U33" s="126"/>
      <c r="V33" s="129">
        <f>'Job Profiles'!I32</f>
        <v>3</v>
      </c>
      <c r="W33" s="124">
        <f>IF(SUM('Individual results'!AF33:AJ33)&gt;0,AVERAGE('Individual results'!AF33:AJ33),0)</f>
        <v>0</v>
      </c>
      <c r="X33" s="128">
        <f>MAX('Individual results'!AF33:AJ33)</f>
        <v>0</v>
      </c>
      <c r="Y33" s="126"/>
      <c r="Z33" s="127">
        <f>'Job Profiles'!J32</f>
        <v>0</v>
      </c>
      <c r="AA33" s="130">
        <f>IF(SUM('Individual results'!AL33:AP33)&gt;0,AVERAGE('Individual results'!AL33:AP33),0)</f>
        <v>0</v>
      </c>
      <c r="AB33" s="131">
        <f>MAX('Individual results'!AL33:AP33)</f>
        <v>0</v>
      </c>
      <c r="AC33" s="126"/>
      <c r="AD33" s="129">
        <f>'Job Profiles'!K32</f>
        <v>0</v>
      </c>
      <c r="AE33" s="124">
        <f>IF(SUM('Individual results'!AR33:AV33)&gt;0,AVERAGE('Individual results'!AR33:AV33),0)</f>
        <v>0</v>
      </c>
      <c r="AF33" s="128">
        <f>MAX('Individual results'!AR33:AV33)</f>
        <v>0</v>
      </c>
      <c r="AG33" s="132"/>
      <c r="AH33" s="129">
        <f>'Job Profiles'!L32</f>
        <v>0</v>
      </c>
      <c r="AI33" s="124">
        <f>IF(SUM('Individual results'!AX33:BB33)&gt;0,AVERAGE('Individual results'!AX33:BB33),0)</f>
        <v>0</v>
      </c>
      <c r="AJ33" s="128">
        <f>MAX('Individual results'!AX33:BB33)</f>
        <v>0</v>
      </c>
      <c r="AK33" s="133"/>
      <c r="AL33" s="129">
        <f>'Job Profiles'!M32</f>
        <v>0</v>
      </c>
      <c r="AM33" s="124">
        <f>IF(SUM('Individual results'!BD33:BH33)&gt;0,AVERAGE('Individual results'!BD33:BH33),0)</f>
        <v>0</v>
      </c>
      <c r="AN33" s="128">
        <f>MAX('Individual results'!BD33:BE33)</f>
        <v>0</v>
      </c>
      <c r="AO33" s="133"/>
      <c r="AP33" s="129">
        <f>'Job Profiles'!N32</f>
        <v>0</v>
      </c>
      <c r="AQ33" s="124">
        <f>IF(SUM('Individual results'!BJ33:BN33)&gt;0,AVERAGE('Individual results'!BJ33:BN33),0)</f>
        <v>0</v>
      </c>
      <c r="AR33" s="128">
        <f>MAX('Individual results'!BJ33:BJ33)</f>
        <v>0</v>
      </c>
    </row>
    <row r="34" spans="1:44" ht="15.75" customHeight="1" x14ac:dyDescent="0.4">
      <c r="A34" s="92" t="s">
        <v>55</v>
      </c>
      <c r="B34" s="127">
        <f>'Job Profiles'!D33</f>
        <v>1</v>
      </c>
      <c r="C34" s="124">
        <f>IF(SUM('Individual results'!B34:F34)&gt;0,AVERAGE('Individual results'!B34:F34),0)</f>
        <v>0</v>
      </c>
      <c r="D34" s="131">
        <f>MAX('Individual results'!B34:F34)</f>
        <v>0</v>
      </c>
      <c r="E34" s="126"/>
      <c r="F34" s="127">
        <f>'Job Profiles'!E33</f>
        <v>2</v>
      </c>
      <c r="G34" s="130">
        <f>IF(SUM('Individual results'!H34:L34)&gt;0,AVERAGE('Individual results'!H34:L34),0)</f>
        <v>0</v>
      </c>
      <c r="H34" s="128">
        <f>MAX('Individual results'!H34:L34)</f>
        <v>0</v>
      </c>
      <c r="I34" s="126"/>
      <c r="J34" s="127">
        <f>'Job Profiles'!F33</f>
        <v>2</v>
      </c>
      <c r="K34" s="124">
        <f>IF(SUM('Individual results'!N34:R34)&gt;0,AVERAGE('Individual results'!N34:R34),0)</f>
        <v>0</v>
      </c>
      <c r="L34" s="128">
        <f>MAX('Individual results'!N34:R34)</f>
        <v>0</v>
      </c>
      <c r="M34" s="126"/>
      <c r="N34" s="129">
        <f>'Job Profiles'!G33</f>
        <v>2</v>
      </c>
      <c r="O34" s="124">
        <f>IF(SUM('Individual results'!T34:X34)&gt;0,AVERAGE('Individual results'!T34:X34),0)</f>
        <v>0</v>
      </c>
      <c r="P34" s="128">
        <f>MAX('Individual results'!T34:X34)</f>
        <v>0</v>
      </c>
      <c r="Q34" s="126"/>
      <c r="R34" s="129">
        <f>'Job Profiles'!H33</f>
        <v>3</v>
      </c>
      <c r="S34" s="130">
        <f>IF(SUM('Individual results'!Z34:AD34)&gt;0,AVERAGE('Individual results'!Z34:AD34),0)</f>
        <v>0</v>
      </c>
      <c r="T34" s="128">
        <f>MAX('Individual results'!Z34:AD34)</f>
        <v>0</v>
      </c>
      <c r="U34" s="126"/>
      <c r="V34" s="129">
        <f>'Job Profiles'!I33</f>
        <v>3</v>
      </c>
      <c r="W34" s="124">
        <f>IF(SUM('Individual results'!AF34:AJ34)&gt;0,AVERAGE('Individual results'!AF34:AJ34),0)</f>
        <v>0</v>
      </c>
      <c r="X34" s="128">
        <f>MAX('Individual results'!AF34:AJ34)</f>
        <v>0</v>
      </c>
      <c r="Y34" s="126"/>
      <c r="Z34" s="127">
        <f>'Job Profiles'!J33</f>
        <v>0</v>
      </c>
      <c r="AA34" s="130">
        <f>IF(SUM('Individual results'!AL34:AP34)&gt;0,AVERAGE('Individual results'!AL34:AP34),0)</f>
        <v>0</v>
      </c>
      <c r="AB34" s="131">
        <f>MAX('Individual results'!AL34:AP34)</f>
        <v>0</v>
      </c>
      <c r="AC34" s="126"/>
      <c r="AD34" s="129">
        <f>'Job Profiles'!K33</f>
        <v>0</v>
      </c>
      <c r="AE34" s="124">
        <f>IF(SUM('Individual results'!AR34:AV34)&gt;0,AVERAGE('Individual results'!AR34:AV34),0)</f>
        <v>0</v>
      </c>
      <c r="AF34" s="128">
        <f>MAX('Individual results'!AR34:AV34)</f>
        <v>0</v>
      </c>
      <c r="AG34" s="132"/>
      <c r="AH34" s="129">
        <f>'Job Profiles'!L33</f>
        <v>0</v>
      </c>
      <c r="AI34" s="124">
        <f>IF(SUM('Individual results'!AX34:BB34)&gt;0,AVERAGE('Individual results'!AX34:BB34),0)</f>
        <v>0</v>
      </c>
      <c r="AJ34" s="128">
        <f>MAX('Individual results'!AX34:BB34)</f>
        <v>0</v>
      </c>
      <c r="AK34" s="133"/>
      <c r="AL34" s="129">
        <f>'Job Profiles'!M33</f>
        <v>0</v>
      </c>
      <c r="AM34" s="124">
        <f>IF(SUM('Individual results'!BD34:BH34)&gt;0,AVERAGE('Individual results'!BD34:BH34),0)</f>
        <v>0</v>
      </c>
      <c r="AN34" s="128">
        <f>MAX('Individual results'!BD34:BE34)</f>
        <v>0</v>
      </c>
      <c r="AO34" s="133"/>
      <c r="AP34" s="129">
        <f>'Job Profiles'!N33</f>
        <v>0</v>
      </c>
      <c r="AQ34" s="124">
        <f>IF(SUM('Individual results'!BJ34:BN34)&gt;0,AVERAGE('Individual results'!BJ34:BN34),0)</f>
        <v>0</v>
      </c>
      <c r="AR34" s="128">
        <f>MAX('Individual results'!BJ34:BJ34)</f>
        <v>0</v>
      </c>
    </row>
    <row r="35" spans="1:44" ht="15.75" customHeight="1" thickBot="1" x14ac:dyDescent="0.45">
      <c r="A35" s="101" t="s">
        <v>70</v>
      </c>
      <c r="B35" s="134">
        <f>'Job Profiles'!D34</f>
        <v>1</v>
      </c>
      <c r="C35" s="135">
        <f>IF(SUM('Individual results'!B35:F35)&gt;0,AVERAGE('Individual results'!B35:F35),0)</f>
        <v>0</v>
      </c>
      <c r="D35" s="136">
        <f>MAX('Individual results'!B35:F35)</f>
        <v>0</v>
      </c>
      <c r="E35" s="126"/>
      <c r="F35" s="134">
        <f>'Job Profiles'!E34</f>
        <v>2</v>
      </c>
      <c r="G35" s="135">
        <f>IF(SUM('Individual results'!H35:L35)&gt;0,AVERAGE('Individual results'!H35:L35),0)</f>
        <v>0</v>
      </c>
      <c r="H35" s="137">
        <f>MAX('Individual results'!H35:L35)</f>
        <v>0</v>
      </c>
      <c r="I35" s="126"/>
      <c r="J35" s="134">
        <f>'Job Profiles'!F34</f>
        <v>2</v>
      </c>
      <c r="K35" s="138">
        <f>IF(SUM('Individual results'!N35:R35)&gt;0,AVERAGE('Individual results'!N35:R35),0)</f>
        <v>0</v>
      </c>
      <c r="L35" s="137">
        <f>MAX('Individual results'!N35:R35)</f>
        <v>0</v>
      </c>
      <c r="M35" s="126"/>
      <c r="N35" s="139">
        <f>'Job Profiles'!G34</f>
        <v>2</v>
      </c>
      <c r="O35" s="138">
        <f>IF(SUM('Individual results'!T35:X35)&gt;0,AVERAGE('Individual results'!T35:X35),0)</f>
        <v>0</v>
      </c>
      <c r="P35" s="137">
        <f>MAX('Individual results'!T35:X35)</f>
        <v>0</v>
      </c>
      <c r="Q35" s="126"/>
      <c r="R35" s="139">
        <f>'Job Profiles'!H34</f>
        <v>3</v>
      </c>
      <c r="S35" s="135">
        <f>IF(SUM('Individual results'!Z35:AD35)&gt;0,AVERAGE('Individual results'!Z35:AD35),0)</f>
        <v>0</v>
      </c>
      <c r="T35" s="137">
        <f>MAX('Individual results'!Z35:AD35)</f>
        <v>0</v>
      </c>
      <c r="U35" s="126"/>
      <c r="V35" s="139">
        <f>'Job Profiles'!I34</f>
        <v>4</v>
      </c>
      <c r="W35" s="135">
        <v>0</v>
      </c>
      <c r="X35" s="137">
        <f>MAX('Individual results'!AF35:AJ35)</f>
        <v>0</v>
      </c>
      <c r="Y35" s="126"/>
      <c r="Z35" s="134">
        <f>'Job Profiles'!J34</f>
        <v>0</v>
      </c>
      <c r="AA35" s="135">
        <f>IF(SUM('Individual results'!AL35:AP35)&gt;0,AVERAGE('Individual results'!AL35:AP35),0)</f>
        <v>0</v>
      </c>
      <c r="AB35" s="136">
        <f>MAX('Individual results'!AL35:AP35)</f>
        <v>0</v>
      </c>
      <c r="AC35" s="126"/>
      <c r="AD35" s="139">
        <f>'Job Profiles'!K34</f>
        <v>0</v>
      </c>
      <c r="AE35" s="138">
        <f>IF(SUM('Individual results'!AR35:AV35)&gt;0,AVERAGE('Individual results'!AR35:AV35),0)</f>
        <v>0</v>
      </c>
      <c r="AF35" s="137">
        <f>MAX('Individual results'!AR35:AV35)</f>
        <v>0</v>
      </c>
      <c r="AG35" s="132"/>
      <c r="AH35" s="139">
        <f>'Job Profiles'!L34</f>
        <v>0</v>
      </c>
      <c r="AI35" s="138">
        <f>IF(SUM('Individual results'!AX35:BB35)&gt;0,AVERAGE('Individual results'!AX35:BB35),0)</f>
        <v>0</v>
      </c>
      <c r="AJ35" s="137">
        <f>MAX('Individual results'!AX35:BB35)</f>
        <v>0</v>
      </c>
      <c r="AK35" s="133"/>
      <c r="AL35" s="139">
        <f>'Job Profiles'!M34</f>
        <v>0</v>
      </c>
      <c r="AM35" s="138">
        <f>IF(SUM('Individual results'!BD35:BH35)&gt;0,AVERAGE('Individual results'!BD35:BH35),0)</f>
        <v>0</v>
      </c>
      <c r="AN35" s="137">
        <f>MAX('Individual results'!BD35:BE35)</f>
        <v>0</v>
      </c>
      <c r="AO35" s="133"/>
      <c r="AP35" s="139">
        <f>'Job Profiles'!N34</f>
        <v>0</v>
      </c>
      <c r="AQ35" s="138">
        <f>IF(SUM('Individual results'!BJ35:BN35)&gt;0,AVERAGE('Individual results'!BJ35:BN35),0)</f>
        <v>0</v>
      </c>
      <c r="AR35" s="137">
        <f>MAX('Individual results'!BJ35:BJ35)</f>
        <v>0</v>
      </c>
    </row>
    <row r="36" spans="1:44" ht="15.75" customHeight="1" x14ac:dyDescent="0.4"/>
    <row r="37" spans="1:44" ht="15.75" customHeight="1" x14ac:dyDescent="0.4"/>
    <row r="38" spans="1:44" ht="15.75" customHeight="1" x14ac:dyDescent="0.4"/>
    <row r="39" spans="1:44" ht="15.75" customHeight="1" x14ac:dyDescent="0.4"/>
    <row r="40" spans="1:44" ht="15.75" customHeight="1" x14ac:dyDescent="0.4"/>
    <row r="41" spans="1:44" ht="15.75" customHeight="1" x14ac:dyDescent="0.4"/>
    <row r="42" spans="1:44" ht="15.75" customHeight="1" x14ac:dyDescent="0.4"/>
    <row r="43" spans="1:44" ht="15.75" customHeight="1" x14ac:dyDescent="0.4"/>
    <row r="44" spans="1:44" ht="15.75" customHeight="1" x14ac:dyDescent="0.4"/>
    <row r="45" spans="1:44" ht="15.75" customHeight="1" x14ac:dyDescent="0.4"/>
    <row r="46" spans="1:44" ht="15.75" customHeight="1" x14ac:dyDescent="0.4"/>
    <row r="47" spans="1:44" ht="15.75" customHeight="1" x14ac:dyDescent="0.4"/>
    <row r="48" spans="1:44" ht="15.75" customHeight="1" x14ac:dyDescent="0.4"/>
    <row r="49" ht="15.75" customHeight="1" x14ac:dyDescent="0.4"/>
    <row r="50" ht="15.75" customHeight="1" x14ac:dyDescent="0.4"/>
    <row r="51" ht="15.75" customHeight="1" x14ac:dyDescent="0.4"/>
    <row r="52" ht="15.75" customHeight="1" x14ac:dyDescent="0.4"/>
    <row r="53" ht="15.75" customHeight="1" x14ac:dyDescent="0.4"/>
    <row r="54" ht="15.75" customHeight="1" x14ac:dyDescent="0.4"/>
    <row r="55" ht="15.75" customHeight="1" x14ac:dyDescent="0.4"/>
    <row r="56" ht="15.75" customHeight="1" x14ac:dyDescent="0.4"/>
    <row r="57" ht="15.75" customHeight="1" x14ac:dyDescent="0.4"/>
    <row r="58" ht="15.75" customHeight="1" x14ac:dyDescent="0.4"/>
    <row r="59" ht="15.75" customHeight="1" x14ac:dyDescent="0.4"/>
    <row r="60" ht="15.75" customHeight="1" x14ac:dyDescent="0.4"/>
    <row r="61" ht="15.75" customHeight="1" x14ac:dyDescent="0.4"/>
    <row r="62" ht="15.75" customHeight="1" x14ac:dyDescent="0.4"/>
    <row r="63" ht="15.75" customHeight="1" x14ac:dyDescent="0.4"/>
    <row r="64" ht="15.75" customHeight="1" x14ac:dyDescent="0.4"/>
    <row r="65" ht="15.75" customHeight="1" x14ac:dyDescent="0.4"/>
    <row r="66" ht="15.75" customHeight="1" x14ac:dyDescent="0.4"/>
    <row r="67" ht="15.75" customHeight="1" x14ac:dyDescent="0.4"/>
    <row r="68" ht="15.75" customHeight="1" x14ac:dyDescent="0.4"/>
    <row r="69" ht="15.75" customHeight="1" x14ac:dyDescent="0.4"/>
    <row r="70" ht="15.75" customHeight="1" x14ac:dyDescent="0.4"/>
    <row r="71" ht="15.75" customHeight="1" x14ac:dyDescent="0.4"/>
    <row r="72" ht="15.75" customHeight="1" x14ac:dyDescent="0.4"/>
    <row r="73" ht="15.75" customHeight="1" x14ac:dyDescent="0.4"/>
    <row r="74" ht="15.75" customHeight="1" x14ac:dyDescent="0.4"/>
    <row r="75" ht="15.75" customHeight="1" x14ac:dyDescent="0.4"/>
    <row r="76" ht="15.75" customHeight="1" x14ac:dyDescent="0.4"/>
    <row r="77" ht="15.75" customHeight="1" x14ac:dyDescent="0.4"/>
    <row r="78" ht="15.75" customHeight="1" x14ac:dyDescent="0.4"/>
    <row r="79" ht="15.75" customHeight="1" x14ac:dyDescent="0.4"/>
    <row r="80" ht="15.75" customHeight="1" x14ac:dyDescent="0.4"/>
    <row r="81" ht="15.75" customHeight="1" x14ac:dyDescent="0.4"/>
    <row r="82" ht="15.75" customHeight="1" x14ac:dyDescent="0.4"/>
    <row r="83" ht="15.75" customHeight="1" x14ac:dyDescent="0.4"/>
    <row r="84" ht="15.75" customHeight="1" x14ac:dyDescent="0.4"/>
    <row r="85" ht="15.75" customHeight="1" x14ac:dyDescent="0.4"/>
    <row r="86" ht="15.75" customHeight="1" x14ac:dyDescent="0.4"/>
    <row r="87" ht="15.75" customHeight="1" x14ac:dyDescent="0.4"/>
    <row r="88" ht="15.75" customHeight="1" x14ac:dyDescent="0.4"/>
    <row r="89" ht="15.75" customHeight="1" x14ac:dyDescent="0.4"/>
    <row r="90" ht="15.75" customHeight="1" x14ac:dyDescent="0.4"/>
    <row r="91" ht="15.75" customHeight="1" x14ac:dyDescent="0.4"/>
    <row r="92" ht="15.75" customHeight="1" x14ac:dyDescent="0.4"/>
    <row r="93" ht="15.75" customHeight="1" x14ac:dyDescent="0.4"/>
    <row r="94" ht="15.75" customHeight="1" x14ac:dyDescent="0.4"/>
    <row r="95" ht="15.75" customHeight="1" x14ac:dyDescent="0.4"/>
    <row r="96" ht="15.75" customHeight="1" x14ac:dyDescent="0.4"/>
    <row r="97" ht="15.75" customHeight="1" x14ac:dyDescent="0.4"/>
    <row r="98" ht="15.75" customHeight="1" x14ac:dyDescent="0.4"/>
    <row r="99" ht="15.75" customHeight="1" x14ac:dyDescent="0.4"/>
    <row r="100" ht="15.75" customHeight="1" x14ac:dyDescent="0.4"/>
    <row r="101" ht="15.75" customHeight="1" x14ac:dyDescent="0.4"/>
    <row r="102" ht="15.75" customHeight="1" x14ac:dyDescent="0.4"/>
    <row r="103" ht="15.75" customHeight="1" x14ac:dyDescent="0.4"/>
    <row r="104" ht="15.75" customHeight="1" x14ac:dyDescent="0.4"/>
    <row r="105" ht="15.75" customHeight="1" x14ac:dyDescent="0.4"/>
    <row r="106" ht="15.75" customHeight="1" x14ac:dyDescent="0.4"/>
    <row r="107" ht="15.75" customHeight="1" x14ac:dyDescent="0.4"/>
    <row r="108" ht="15.75" customHeight="1" x14ac:dyDescent="0.4"/>
    <row r="109" ht="15.75" customHeight="1" x14ac:dyDescent="0.4"/>
    <row r="110" ht="15.75" customHeight="1" x14ac:dyDescent="0.4"/>
    <row r="111" ht="15.75" customHeight="1" x14ac:dyDescent="0.4"/>
    <row r="112" ht="15.75" customHeight="1" x14ac:dyDescent="0.4"/>
    <row r="113" ht="15.75" customHeight="1" x14ac:dyDescent="0.4"/>
    <row r="114" ht="15.75" customHeight="1" x14ac:dyDescent="0.4"/>
    <row r="115" ht="15.75" customHeight="1" x14ac:dyDescent="0.4"/>
    <row r="116" ht="15.75" customHeight="1" x14ac:dyDescent="0.4"/>
    <row r="117" ht="15.75" customHeight="1" x14ac:dyDescent="0.4"/>
    <row r="118" ht="15.75" customHeight="1" x14ac:dyDescent="0.4"/>
    <row r="119" ht="15.75" customHeight="1" x14ac:dyDescent="0.4"/>
    <row r="120" ht="15.75" customHeight="1" x14ac:dyDescent="0.4"/>
    <row r="121" ht="15.75" customHeight="1" x14ac:dyDescent="0.4"/>
    <row r="122" ht="15.75" customHeight="1" x14ac:dyDescent="0.4"/>
    <row r="123" ht="15.75" customHeight="1" x14ac:dyDescent="0.4"/>
    <row r="124" ht="15.75" customHeight="1" x14ac:dyDescent="0.4"/>
    <row r="125" ht="15.75" customHeight="1" x14ac:dyDescent="0.4"/>
    <row r="126" ht="15.75" customHeight="1" x14ac:dyDescent="0.4"/>
    <row r="127" ht="15.75" customHeight="1" x14ac:dyDescent="0.4"/>
    <row r="128" ht="15.75" customHeight="1" x14ac:dyDescent="0.4"/>
    <row r="129" ht="15.75" customHeight="1" x14ac:dyDescent="0.4"/>
    <row r="130" ht="15.75" customHeight="1" x14ac:dyDescent="0.4"/>
    <row r="131" ht="15.75" customHeight="1" x14ac:dyDescent="0.4"/>
    <row r="132" ht="15.75" customHeight="1" x14ac:dyDescent="0.4"/>
    <row r="133" ht="15.75" customHeight="1" x14ac:dyDescent="0.4"/>
    <row r="134" ht="15.75" customHeight="1" x14ac:dyDescent="0.4"/>
    <row r="135" ht="15.75" customHeight="1" x14ac:dyDescent="0.4"/>
    <row r="136" ht="15.75" customHeight="1" x14ac:dyDescent="0.4"/>
    <row r="137" ht="15.75" customHeight="1" x14ac:dyDescent="0.4"/>
    <row r="138" ht="15.75" customHeight="1" x14ac:dyDescent="0.4"/>
    <row r="139" ht="15.75" customHeight="1" x14ac:dyDescent="0.4"/>
    <row r="140" ht="15.75" customHeight="1" x14ac:dyDescent="0.4"/>
    <row r="141" ht="15.75" customHeight="1" x14ac:dyDescent="0.4"/>
    <row r="142" ht="15.75" customHeight="1" x14ac:dyDescent="0.4"/>
    <row r="143" ht="15.75" customHeight="1" x14ac:dyDescent="0.4"/>
    <row r="144" ht="15.75" customHeight="1" x14ac:dyDescent="0.4"/>
    <row r="145" ht="15.75" customHeight="1" x14ac:dyDescent="0.4"/>
  </sheetData>
  <mergeCells count="23">
    <mergeCell ref="AP4:AR4"/>
    <mergeCell ref="V4:X4"/>
    <mergeCell ref="Z4:AB4"/>
    <mergeCell ref="AD4:AF4"/>
    <mergeCell ref="AH4:AJ4"/>
    <mergeCell ref="AL4:AN4"/>
    <mergeCell ref="B4:D4"/>
    <mergeCell ref="F4:H4"/>
    <mergeCell ref="J4:L4"/>
    <mergeCell ref="N4:P4"/>
    <mergeCell ref="R4:T4"/>
    <mergeCell ref="AL3:AN3"/>
    <mergeCell ref="AP3:AR3"/>
    <mergeCell ref="B1:AR1"/>
    <mergeCell ref="B3:D3"/>
    <mergeCell ref="F3:H3"/>
    <mergeCell ref="J3:L3"/>
    <mergeCell ref="N3:P3"/>
    <mergeCell ref="R3:T3"/>
    <mergeCell ref="V3:X3"/>
    <mergeCell ref="Z3:AB3"/>
    <mergeCell ref="AD3:AF3"/>
    <mergeCell ref="AH3:AJ3"/>
  </mergeCells>
  <conditionalFormatting sqref="B6:D35">
    <cfRule type="expression" dxfId="11" priority="11">
      <formula>$B$4="NO"</formula>
    </cfRule>
  </conditionalFormatting>
  <conditionalFormatting sqref="F6:H35">
    <cfRule type="expression" dxfId="10" priority="13">
      <formula>$F$4="NO"</formula>
    </cfRule>
  </conditionalFormatting>
  <conditionalFormatting sqref="J6:L35">
    <cfRule type="expression" dxfId="9" priority="14">
      <formula>$J$4="NO"</formula>
    </cfRule>
  </conditionalFormatting>
  <conditionalFormatting sqref="N6:P35">
    <cfRule type="expression" dxfId="8" priority="10">
      <formula>$N$4="NO"</formula>
    </cfRule>
  </conditionalFormatting>
  <conditionalFormatting sqref="R6:T35">
    <cfRule type="expression" dxfId="7" priority="9">
      <formula>$R$4="NO"</formula>
    </cfRule>
  </conditionalFormatting>
  <conditionalFormatting sqref="V6:X35">
    <cfRule type="expression" dxfId="6" priority="6">
      <formula>$V$4="NO"</formula>
    </cfRule>
  </conditionalFormatting>
  <conditionalFormatting sqref="Z6:AB35">
    <cfRule type="expression" dxfId="5" priority="5">
      <formula>$Z$4="NO"</formula>
    </cfRule>
  </conditionalFormatting>
  <conditionalFormatting sqref="AD6:AF35">
    <cfRule type="expression" dxfId="4" priority="4">
      <formula>$AD$4="NO"</formula>
    </cfRule>
  </conditionalFormatting>
  <conditionalFormatting sqref="AH6:AJ35">
    <cfRule type="expression" dxfId="3" priority="3">
      <formula>$AH$4="NO"</formula>
    </cfRule>
  </conditionalFormatting>
  <conditionalFormatting sqref="AL6:AN35">
    <cfRule type="expression" dxfId="2" priority="2">
      <formula>$AL$4="NO"</formula>
    </cfRule>
  </conditionalFormatting>
  <conditionalFormatting sqref="AP6:AR35">
    <cfRule type="expression" dxfId="1" priority="1">
      <formula>$AP$4="NO"</formula>
    </cfRule>
  </conditionalFormatting>
  <pageMargins left="0.7" right="0.7" top="0.75" bottom="0.75" header="0.3" footer="0.3"/>
  <pageSetup paperSize="8" orientation="landscape"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9"/>
  <sheetViews>
    <sheetView zoomScale="55" zoomScaleNormal="55" workbookViewId="0">
      <pane xSplit="1" ySplit="5" topLeftCell="B6" activePane="bottomRight" state="frozen"/>
      <selection activeCell="B16" sqref="B16:N18"/>
      <selection pane="topRight" activeCell="B16" sqref="B16:N18"/>
      <selection pane="bottomLeft" activeCell="B16" sqref="B16:N18"/>
      <selection pane="bottomRight" activeCell="B16" sqref="B16:N18"/>
    </sheetView>
  </sheetViews>
  <sheetFormatPr defaultColWidth="8.81640625" defaultRowHeight="16" x14ac:dyDescent="0.4"/>
  <cols>
    <col min="1" max="1" width="6.7265625" style="77" customWidth="1"/>
    <col min="2" max="2" width="44.7265625" style="42" customWidth="1"/>
    <col min="3" max="3" width="1.7265625" style="48" customWidth="1"/>
    <col min="4" max="4" width="20.54296875" style="42" customWidth="1"/>
    <col min="5" max="7" width="15.54296875" style="42" customWidth="1"/>
    <col min="8" max="9" width="9.453125" style="42" customWidth="1"/>
    <col min="10" max="16" width="8.81640625" style="42"/>
    <col min="17" max="17" width="8.54296875" style="42" customWidth="1"/>
    <col min="18" max="16384" width="8.81640625" style="42"/>
  </cols>
  <sheetData>
    <row r="1" spans="1:34" ht="35.15" customHeight="1" x14ac:dyDescent="0.35">
      <c r="A1" s="141"/>
      <c r="B1" s="44" t="s">
        <v>99</v>
      </c>
      <c r="C1" s="142"/>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row>
    <row r="2" spans="1:34" ht="15.75" customHeight="1" thickBot="1" x14ac:dyDescent="0.45">
      <c r="I2" s="143"/>
      <c r="J2" s="143"/>
      <c r="K2" s="143"/>
      <c r="L2" s="143"/>
      <c r="M2" s="143"/>
      <c r="N2" s="143"/>
      <c r="O2" s="143"/>
      <c r="P2" s="143"/>
      <c r="Q2" s="143"/>
      <c r="R2" s="143"/>
      <c r="S2" s="143"/>
      <c r="T2" s="143"/>
      <c r="U2" s="143"/>
      <c r="V2" s="143"/>
      <c r="W2" s="143"/>
      <c r="X2" s="143"/>
      <c r="Y2" s="143"/>
      <c r="Z2" s="143"/>
      <c r="AA2" s="143"/>
      <c r="AB2" s="143"/>
      <c r="AC2" s="143"/>
    </row>
    <row r="3" spans="1:34" ht="33" customHeight="1" thickBot="1" x14ac:dyDescent="0.45">
      <c r="D3" s="214" t="s">
        <v>87</v>
      </c>
      <c r="E3" s="215"/>
      <c r="F3" s="215"/>
      <c r="G3" s="216"/>
    </row>
    <row r="4" spans="1:34" ht="15.75" customHeight="1" thickBot="1" x14ac:dyDescent="0.45">
      <c r="D4" s="227" t="str">
        <f>IF((COUNTIF('Individual results'!B4:BN4,"YES"))&gt;0,"YES","NO")</f>
        <v>NO</v>
      </c>
      <c r="E4" s="228"/>
      <c r="F4" s="228"/>
      <c r="G4" s="229"/>
    </row>
    <row r="5" spans="1:34" ht="15.75" customHeight="1" thickBot="1" x14ac:dyDescent="0.45">
      <c r="A5" s="144"/>
      <c r="B5" s="145"/>
      <c r="D5" s="146" t="s">
        <v>61</v>
      </c>
      <c r="E5" s="146" t="s">
        <v>58</v>
      </c>
      <c r="F5" s="146" t="s">
        <v>63</v>
      </c>
      <c r="G5" s="146" t="s">
        <v>59</v>
      </c>
    </row>
    <row r="6" spans="1:34" ht="15.75" customHeight="1" x14ac:dyDescent="0.5">
      <c r="A6" s="83" t="s">
        <v>5</v>
      </c>
      <c r="B6" s="147" t="s">
        <v>64</v>
      </c>
      <c r="C6" s="148"/>
      <c r="D6" s="149">
        <f>IF($D$4="YES",(
(COUNTIF('Questionnaire responses'!$B$6:$F$6,"YES")*'Job Profiles'!$D5)+
(COUNTIF('Questionnaire responses'!$H$6:$L$6,"YES")*'Job Profiles'!$E5)+
(COUNTIF('Questionnaire responses'!$N$6:$R$6,"YES")*'Job Profiles'!$F5)+
(COUNTIF('Questionnaire responses'!$T$6:$X$6,"YES")*'Job Profiles'!$G5)+
(COUNTIF('Questionnaire responses'!$Z$6:$AD$6,"YES")*'Job Profiles'!$H5)+
(COUNTIF('Questionnaire responses'!$AF$6:$AJ$6,"YES")*'Job Profiles'!$I5)+
(COUNTIF('Questionnaire responses'!$AL$6:$AP$6,"YES")*'Job Profiles'!$J5)+
(COUNTIF('Questionnaire responses'!$AR$6:$AV$6,"YES")*'Job Profiles'!$K5)+
(COUNTIF('Questionnaire responses'!$AX$6:$BB$6,"YES")*'Job Profiles'!$L5)+
(COUNTIF('Questionnaire responses'!$BD$6:$BH$6,"YES")*'Job Profiles'!$M5)+
(COUNTIF('Questionnaire responses'!$BJ$6:$BN$6,"YES")*'Job Profiles'!$N5)
)/COUNTIF('Questionnaire responses'!$B$6:$BN$6,"YES"),0)</f>
        <v>0</v>
      </c>
      <c r="E6" s="150">
        <f>IF($D$4="YES",(SUM('Individual results'!B6:BN6)/COUNTIF('Questionnaire responses'!$B$6:$BN$6,"YES")),0)</f>
        <v>0</v>
      </c>
      <c r="F6" s="151">
        <f>MAX((IF(SUM('Individual results'!$B$6:$F$35)&gt;0,'Job Profiles'!$D5,0)),
(IF(SUM('Individual results'!$H$6:$L$35)&gt;0,'Job Profiles'!$E5,0)),
(IF(SUM('Individual results'!$N$6:$R$35)&gt;0,'Job Profiles'!$F5,0)),
(IF(SUM('Individual results'!$T$6:$X$35)&gt;0,'Job Profiles'!$G5,0)),
(IF(SUM('Individual results'!$Z$6:$AD$35)&gt;0,'Job Profiles'!$H5,0)),
(IF(SUM('Individual results'!$AF$6:$AJ$35)&gt;0,'Job Profiles'!$I5,0)),
(IF(SUM('Individual results'!$AL$6:$AP$35)&gt;0,'Job Profiles'!$J5,0)),
(IF(SUM('Individual results'!$AR$6:$AV$35)&gt;0,'Job Profiles'!$K5,0)),
(IF(SUM('Individual results'!$AX$6:$BB$35)&gt;0,'Job Profiles'!$L5,0)),
(IF(SUM('Individual results'!$BD$6:$BH$35)&gt;0,'Job Profiles'!$M5,0)),
(IF(SUM('Individual results'!$BJ$6:$BN$35)&gt;0,'Job Profiles'!$N5,0)))</f>
        <v>0</v>
      </c>
      <c r="G6" s="152">
        <f>MAX('Individual results'!$B6:$BO6)</f>
        <v>0</v>
      </c>
      <c r="I6" s="153"/>
    </row>
    <row r="7" spans="1:34" ht="15.75" customHeight="1" x14ac:dyDescent="0.5">
      <c r="A7" s="92" t="s">
        <v>6</v>
      </c>
      <c r="B7" s="154" t="s">
        <v>65</v>
      </c>
      <c r="C7" s="148"/>
      <c r="D7" s="149">
        <f>IF($D$4="YES",(
(COUNTIF('Questionnaire responses'!$B$6:$F$6,"YES")*'Job Profiles'!$D6)+
(COUNTIF('Questionnaire responses'!$H$6:$L$6,"YES")*'Job Profiles'!$E6)+
(COUNTIF('Questionnaire responses'!$N$6:$R$6,"YES")*'Job Profiles'!$F6)+
(COUNTIF('Questionnaire responses'!$T$6:$X$6,"YES")*'Job Profiles'!$G6)+
(COUNTIF('Questionnaire responses'!$Z$6:$AD$6,"YES")*'Job Profiles'!$H6)+
(COUNTIF('Questionnaire responses'!$AF$6:$AJ$6,"YES")*'Job Profiles'!$I6)+
(COUNTIF('Questionnaire responses'!$AL$6:$AP$6,"YES")*'Job Profiles'!$J6)+
(COUNTIF('Questionnaire responses'!$AR$6:$AV$6,"YES")*'Job Profiles'!$K6)+
(COUNTIF('Questionnaire responses'!$AX$6:$BB$6,"YES")*'Job Profiles'!$L6)+
(COUNTIF('Questionnaire responses'!$BD$6:$BH$6,"YES")*'Job Profiles'!$M6)+
(COUNTIF('Questionnaire responses'!$BJ$6:$BN$6,"YES")*'Job Profiles'!$N6)
)/COUNTIF('Questionnaire responses'!$B$6:$BN$6,"YES"),0)</f>
        <v>0</v>
      </c>
      <c r="E7" s="150">
        <f>IF($D$4="YES",(SUM('Individual results'!B7:BN7)/COUNTIF('Questionnaire responses'!$B$6:$BN$6,"YES")),0)</f>
        <v>0</v>
      </c>
      <c r="F7" s="151">
        <f>MAX((IF(SUM('Individual results'!$B$6:$F$35)&gt;0,'Job Profiles'!$D6,0)),
(IF(SUM('Individual results'!$H$6:$L$35)&gt;0,'Job Profiles'!$E6,0)),
(IF(SUM('Individual results'!$N$6:$R$35)&gt;0,'Job Profiles'!$F6,0)),
(IF(SUM('Individual results'!$T$6:$X$35)&gt;0,'Job Profiles'!$G6,0)),
(IF(SUM('Individual results'!$Z$6:$AD$35)&gt;0,'Job Profiles'!$H6,0)),
(IF(SUM('Individual results'!$AF$6:$AJ$35)&gt;0,'Job Profiles'!$I6,0)),
(IF(SUM('Individual results'!$AL$6:$AP$35)&gt;0,'Job Profiles'!$J6,0)),
(IF(SUM('Individual results'!$AR$6:$AV$35)&gt;0,'Job Profiles'!$K6,0)),
(IF(SUM('Individual results'!$AX$6:$BB$35)&gt;0,'Job Profiles'!$L6,0)),
(IF(SUM('Individual results'!$BD$6:$BH$35)&gt;0,'Job Profiles'!$M6,0)),
(IF(SUM('Individual results'!$BJ$6:$BN$35)&gt;0,'Job Profiles'!$N6,0)))</f>
        <v>0</v>
      </c>
      <c r="G7" s="152">
        <f>MAX('Individual results'!$B7:$BO7)</f>
        <v>0</v>
      </c>
    </row>
    <row r="8" spans="1:34" ht="15.75" customHeight="1" x14ac:dyDescent="0.5">
      <c r="A8" s="92" t="s">
        <v>8</v>
      </c>
      <c r="B8" s="154" t="s">
        <v>66</v>
      </c>
      <c r="C8" s="148"/>
      <c r="D8" s="149">
        <f>IF($D$4="YES",(
(COUNTIF('Questionnaire responses'!$B$6:$F$6,"YES")*'Job Profiles'!$D7)+
(COUNTIF('Questionnaire responses'!$H$6:$L$6,"YES")*'Job Profiles'!$E7)+
(COUNTIF('Questionnaire responses'!$N$6:$R$6,"YES")*'Job Profiles'!$F7)+
(COUNTIF('Questionnaire responses'!$T$6:$X$6,"YES")*'Job Profiles'!$G7)+
(COUNTIF('Questionnaire responses'!$Z$6:$AD$6,"YES")*'Job Profiles'!$H7)+
(COUNTIF('Questionnaire responses'!$AF$6:$AJ$6,"YES")*'Job Profiles'!$I7)+
(COUNTIF('Questionnaire responses'!$AL$6:$AP$6,"YES")*'Job Profiles'!$J7)+
(COUNTIF('Questionnaire responses'!$AR$6:$AV$6,"YES")*'Job Profiles'!$K7)+
(COUNTIF('Questionnaire responses'!$AX$6:$BB$6,"YES")*'Job Profiles'!$L7)+
(COUNTIF('Questionnaire responses'!$BD$6:$BH$6,"YES")*'Job Profiles'!$M7)+
(COUNTIF('Questionnaire responses'!$BJ$6:$BN$6,"YES")*'Job Profiles'!$N7)
)/COUNTIF('Questionnaire responses'!$B$6:$BN$6,"YES"),0)</f>
        <v>0</v>
      </c>
      <c r="E8" s="150">
        <f>IF($D$4="YES",(SUM('Individual results'!B8:BN8)/COUNTIF('Questionnaire responses'!$B$6:$BN$6,"YES")),0)</f>
        <v>0</v>
      </c>
      <c r="F8" s="151">
        <f>MAX((IF(SUM('Individual results'!$B$6:$F$35)&gt;0,'Job Profiles'!$D7,0)),
(IF(SUM('Individual results'!$H$6:$L$35)&gt;0,'Job Profiles'!$E7,0)),
(IF(SUM('Individual results'!$N$6:$R$35)&gt;0,'Job Profiles'!$F7,0)),
(IF(SUM('Individual results'!$T$6:$X$35)&gt;0,'Job Profiles'!$G7,0)),
(IF(SUM('Individual results'!$Z$6:$AD$35)&gt;0,'Job Profiles'!$H7,0)),
(IF(SUM('Individual results'!$AF$6:$AJ$35)&gt;0,'Job Profiles'!$I7,0)),
(IF(SUM('Individual results'!$AL$6:$AP$35)&gt;0,'Job Profiles'!$J7,0)),
(IF(SUM('Individual results'!$AR$6:$AV$35)&gt;0,'Job Profiles'!$K7,0)),
(IF(SUM('Individual results'!$AX$6:$BB$35)&gt;0,'Job Profiles'!$L7,0)),
(IF(SUM('Individual results'!$BD$6:$BH$35)&gt;0,'Job Profiles'!$M7,0)),
(IF(SUM('Individual results'!$BJ$6:$BN$35)&gt;0,'Job Profiles'!$N7,0)))</f>
        <v>0</v>
      </c>
      <c r="G8" s="152">
        <f>MAX('Individual results'!$B8:$BO8)</f>
        <v>0</v>
      </c>
    </row>
    <row r="9" spans="1:34" ht="15.75" customHeight="1" x14ac:dyDescent="0.5">
      <c r="A9" s="92" t="s">
        <v>9</v>
      </c>
      <c r="B9" s="154" t="s">
        <v>71</v>
      </c>
      <c r="C9" s="148"/>
      <c r="D9" s="149">
        <f>IF($D$4="YES",(
(COUNTIF('Questionnaire responses'!$B$6:$F$6,"YES")*'Job Profiles'!$D8)+
(COUNTIF('Questionnaire responses'!$H$6:$L$6,"YES")*'Job Profiles'!$E8)+
(COUNTIF('Questionnaire responses'!$N$6:$R$6,"YES")*'Job Profiles'!$F8)+
(COUNTIF('Questionnaire responses'!$T$6:$X$6,"YES")*'Job Profiles'!$G8)+
(COUNTIF('Questionnaire responses'!$Z$6:$AD$6,"YES")*'Job Profiles'!$H8)+
(COUNTIF('Questionnaire responses'!$AF$6:$AJ$6,"YES")*'Job Profiles'!$I8)+
(COUNTIF('Questionnaire responses'!$AL$6:$AP$6,"YES")*'Job Profiles'!$J8)+
(COUNTIF('Questionnaire responses'!$AR$6:$AV$6,"YES")*'Job Profiles'!$K8)+
(COUNTIF('Questionnaire responses'!$AX$6:$BB$6,"YES")*'Job Profiles'!$L8)+
(COUNTIF('Questionnaire responses'!$BD$6:$BH$6,"YES")*'Job Profiles'!$M8)+
(COUNTIF('Questionnaire responses'!$BJ$6:$BN$6,"YES")*'Job Profiles'!$N8)
)/COUNTIF('Questionnaire responses'!$B$6:$BN$6,"YES"),0)</f>
        <v>0</v>
      </c>
      <c r="E9" s="150">
        <f>IF($D$4="YES",(SUM('Individual results'!B9:BN9)/COUNTIF('Questionnaire responses'!$B$6:$BN$6,"YES")),0)</f>
        <v>0</v>
      </c>
      <c r="F9" s="151">
        <f>MAX((IF(SUM('Individual results'!$B$6:$F$35)&gt;0,'Job Profiles'!$D8,0)),
(IF(SUM('Individual results'!$H$6:$L$35)&gt;0,'Job Profiles'!$E8,0)),
(IF(SUM('Individual results'!$N$6:$R$35)&gt;0,'Job Profiles'!$F8,0)),
(IF(SUM('Individual results'!$T$6:$X$35)&gt;0,'Job Profiles'!$G8,0)),
(IF(SUM('Individual results'!$Z$6:$AD$35)&gt;0,'Job Profiles'!$H8,0)),
(IF(SUM('Individual results'!$AF$6:$AJ$35)&gt;0,'Job Profiles'!$I8,0)),
(IF(SUM('Individual results'!$AL$6:$AP$35)&gt;0,'Job Profiles'!$J8,0)),
(IF(SUM('Individual results'!$AR$6:$AV$35)&gt;0,'Job Profiles'!$K8,0)),
(IF(SUM('Individual results'!$AX$6:$BB$35)&gt;0,'Job Profiles'!$L8,0)),
(IF(SUM('Individual results'!$BD$6:$BH$35)&gt;0,'Job Profiles'!$M8,0)),
(IF(SUM('Individual results'!$BJ$6:$BN$35)&gt;0,'Job Profiles'!$N8,0)))</f>
        <v>0</v>
      </c>
      <c r="G9" s="152">
        <f>MAX('Individual results'!$B9:$BO9)</f>
        <v>0</v>
      </c>
    </row>
    <row r="10" spans="1:34" ht="15.75" customHeight="1" x14ac:dyDescent="0.5">
      <c r="A10" s="92" t="s">
        <v>11</v>
      </c>
      <c r="B10" s="154" t="s">
        <v>72</v>
      </c>
      <c r="C10" s="148"/>
      <c r="D10" s="149">
        <f>IF($D$4="YES",(
(COUNTIF('Questionnaire responses'!$B$6:$F$6,"YES")*'Job Profiles'!$D9)+
(COUNTIF('Questionnaire responses'!$H$6:$L$6,"YES")*'Job Profiles'!$E9)+
(COUNTIF('Questionnaire responses'!$N$6:$R$6,"YES")*'Job Profiles'!$F9)+
(COUNTIF('Questionnaire responses'!$T$6:$X$6,"YES")*'Job Profiles'!$G9)+
(COUNTIF('Questionnaire responses'!$Z$6:$AD$6,"YES")*'Job Profiles'!$H9)+
(COUNTIF('Questionnaire responses'!$AF$6:$AJ$6,"YES")*'Job Profiles'!$I9)+
(COUNTIF('Questionnaire responses'!$AL$6:$AP$6,"YES")*'Job Profiles'!$J9)+
(COUNTIF('Questionnaire responses'!$AR$6:$AV$6,"YES")*'Job Profiles'!$K9)+
(COUNTIF('Questionnaire responses'!$AX$6:$BB$6,"YES")*'Job Profiles'!$L9)+
(COUNTIF('Questionnaire responses'!$BD$6:$BH$6,"YES")*'Job Profiles'!$M9)+
(COUNTIF('Questionnaire responses'!$BJ$6:$BN$6,"YES")*'Job Profiles'!$N9)
)/COUNTIF('Questionnaire responses'!$B$6:$BN$6,"YES"),0)</f>
        <v>0</v>
      </c>
      <c r="E10" s="150">
        <f>IF($D$4="YES",(SUM('Individual results'!B10:BN10)/COUNTIF('Questionnaire responses'!$B$6:$BN$6,"YES")),0)</f>
        <v>0</v>
      </c>
      <c r="F10" s="151">
        <f>MAX((IF(SUM('Individual results'!$B$6:$F$35)&gt;0,'Job Profiles'!$D9,0)),
(IF(SUM('Individual results'!$H$6:$L$35)&gt;0,'Job Profiles'!$E9,0)),
(IF(SUM('Individual results'!$N$6:$R$35)&gt;0,'Job Profiles'!$F9,0)),
(IF(SUM('Individual results'!$T$6:$X$35)&gt;0,'Job Profiles'!$G9,0)),
(IF(SUM('Individual results'!$Z$6:$AD$35)&gt;0,'Job Profiles'!$H9,0)),
(IF(SUM('Individual results'!$AF$6:$AJ$35)&gt;0,'Job Profiles'!$I9,0)),
(IF(SUM('Individual results'!$AL$6:$AP$35)&gt;0,'Job Profiles'!$J9,0)),
(IF(SUM('Individual results'!$AR$6:$AV$35)&gt;0,'Job Profiles'!$K9,0)),
(IF(SUM('Individual results'!$AX$6:$BB$35)&gt;0,'Job Profiles'!$L9,0)),
(IF(SUM('Individual results'!$BD$6:$BH$35)&gt;0,'Job Profiles'!$M9,0)),
(IF(SUM('Individual results'!$BJ$6:$BN$35)&gt;0,'Job Profiles'!$N9,0)))</f>
        <v>0</v>
      </c>
      <c r="G10" s="152">
        <f>MAX('Individual results'!$B10:$BO10)</f>
        <v>0</v>
      </c>
    </row>
    <row r="11" spans="1:34" ht="15.75" customHeight="1" x14ac:dyDescent="0.5">
      <c r="A11" s="92" t="s">
        <v>12</v>
      </c>
      <c r="B11" s="154" t="s">
        <v>82</v>
      </c>
      <c r="C11" s="148"/>
      <c r="D11" s="149">
        <f>IF($D$4="YES",(
(COUNTIF('Questionnaire responses'!$B$6:$F$6,"YES")*'Job Profiles'!$D10)+
(COUNTIF('Questionnaire responses'!$H$6:$L$6,"YES")*'Job Profiles'!$E10)+
(COUNTIF('Questionnaire responses'!$N$6:$R$6,"YES")*'Job Profiles'!$F10)+
(COUNTIF('Questionnaire responses'!$T$6:$X$6,"YES")*'Job Profiles'!$G10)+
(COUNTIF('Questionnaire responses'!$Z$6:$AD$6,"YES")*'Job Profiles'!$H10)+
(COUNTIF('Questionnaire responses'!$AF$6:$AJ$6,"YES")*'Job Profiles'!$I10)+
(COUNTIF('Questionnaire responses'!$AL$6:$AP$6,"YES")*'Job Profiles'!$J10)+
(COUNTIF('Questionnaire responses'!$AR$6:$AV$6,"YES")*'Job Profiles'!$K10)+
(COUNTIF('Questionnaire responses'!$AX$6:$BB$6,"YES")*'Job Profiles'!$L10)+
(COUNTIF('Questionnaire responses'!$BD$6:$BH$6,"YES")*'Job Profiles'!$M10)+
(COUNTIF('Questionnaire responses'!$BJ$6:$BN$6,"YES")*'Job Profiles'!$N10)
)/COUNTIF('Questionnaire responses'!$B$6:$BN$6,"YES"),0)</f>
        <v>0</v>
      </c>
      <c r="E11" s="150">
        <f>IF($D$4="YES",(SUM('Individual results'!B11:BN11)/COUNTIF('Questionnaire responses'!$B$6:$BN$6,"YES")),0)</f>
        <v>0</v>
      </c>
      <c r="F11" s="151">
        <f>MAX((IF(SUM('Individual results'!$B$6:$F$35)&gt;0,'Job Profiles'!$D10,0)),
(IF(SUM('Individual results'!$H$6:$L$35)&gt;0,'Job Profiles'!$E10,0)),
(IF(SUM('Individual results'!$N$6:$R$35)&gt;0,'Job Profiles'!$F10,0)),
(IF(SUM('Individual results'!$T$6:$X$35)&gt;0,'Job Profiles'!$G10,0)),
(IF(SUM('Individual results'!$Z$6:$AD$35)&gt;0,'Job Profiles'!$H10,0)),
(IF(SUM('Individual results'!$AF$6:$AJ$35)&gt;0,'Job Profiles'!$I10,0)),
(IF(SUM('Individual results'!$AL$6:$AP$35)&gt;0,'Job Profiles'!$J10,0)),
(IF(SUM('Individual results'!$AR$6:$AV$35)&gt;0,'Job Profiles'!$K10,0)),
(IF(SUM('Individual results'!$AX$6:$BB$35)&gt;0,'Job Profiles'!$L10,0)),
(IF(SUM('Individual results'!$BD$6:$BH$35)&gt;0,'Job Profiles'!$M10,0)),
(IF(SUM('Individual results'!$BJ$6:$BN$35)&gt;0,'Job Profiles'!$N10,0)))</f>
        <v>0</v>
      </c>
      <c r="G11" s="152">
        <f>MAX('Individual results'!$B11:$BO11)</f>
        <v>0</v>
      </c>
    </row>
    <row r="12" spans="1:34" ht="15.75" customHeight="1" x14ac:dyDescent="0.5">
      <c r="A12" s="92" t="s">
        <v>13</v>
      </c>
      <c r="B12" s="154" t="s">
        <v>67</v>
      </c>
      <c r="C12" s="148"/>
      <c r="D12" s="149">
        <f>IF($D$4="YES",(
(COUNTIF('Questionnaire responses'!$B$6:$F$6,"YES")*'Job Profiles'!$D11)+
(COUNTIF('Questionnaire responses'!$H$6:$L$6,"YES")*'Job Profiles'!$E11)+
(COUNTIF('Questionnaire responses'!$N$6:$R$6,"YES")*'Job Profiles'!$F11)+
(COUNTIF('Questionnaire responses'!$T$6:$X$6,"YES")*'Job Profiles'!$G11)+
(COUNTIF('Questionnaire responses'!$Z$6:$AD$6,"YES")*'Job Profiles'!$H11)+
(COUNTIF('Questionnaire responses'!$AF$6:$AJ$6,"YES")*'Job Profiles'!$I11)+
(COUNTIF('Questionnaire responses'!$AL$6:$AP$6,"YES")*'Job Profiles'!$J11)+
(COUNTIF('Questionnaire responses'!$AR$6:$AV$6,"YES")*'Job Profiles'!$K11)+
(COUNTIF('Questionnaire responses'!$AX$6:$BB$6,"YES")*'Job Profiles'!$L11)+
(COUNTIF('Questionnaire responses'!$BD$6:$BH$6,"YES")*'Job Profiles'!$M11)+
(COUNTIF('Questionnaire responses'!$BJ$6:$BN$6,"YES")*'Job Profiles'!$N11)
)/COUNTIF('Questionnaire responses'!$B$6:$BN$6,"YES"),0)</f>
        <v>0</v>
      </c>
      <c r="E12" s="150">
        <f>IF($D$4="YES",(SUM('Individual results'!B12:BN12)/COUNTIF('Questionnaire responses'!$B$6:$BN$6,"YES")),0)</f>
        <v>0</v>
      </c>
      <c r="F12" s="151">
        <f>MAX((IF(SUM('Individual results'!$B$6:$F$35)&gt;0,'Job Profiles'!$D11,0)),
(IF(SUM('Individual results'!$H$6:$L$35)&gt;0,'Job Profiles'!$E11,0)),
(IF(SUM('Individual results'!$N$6:$R$35)&gt;0,'Job Profiles'!$F11,0)),
(IF(SUM('Individual results'!$T$6:$X$35)&gt;0,'Job Profiles'!$G11,0)),
(IF(SUM('Individual results'!$Z$6:$AD$35)&gt;0,'Job Profiles'!$H11,0)),
(IF(SUM('Individual results'!$AF$6:$AJ$35)&gt;0,'Job Profiles'!$I11,0)),
(IF(SUM('Individual results'!$AL$6:$AP$35)&gt;0,'Job Profiles'!$J11,0)),
(IF(SUM('Individual results'!$AR$6:$AV$35)&gt;0,'Job Profiles'!$K11,0)),
(IF(SUM('Individual results'!$AX$6:$BB$35)&gt;0,'Job Profiles'!$L11,0)),
(IF(SUM('Individual results'!$BD$6:$BH$35)&gt;0,'Job Profiles'!$M11,0)),
(IF(SUM('Individual results'!$BJ$6:$BN$35)&gt;0,'Job Profiles'!$N11,0)))</f>
        <v>0</v>
      </c>
      <c r="G12" s="152">
        <f>MAX('Individual results'!$B12:$BO12)</f>
        <v>0</v>
      </c>
    </row>
    <row r="13" spans="1:34" ht="15.75" customHeight="1" x14ac:dyDescent="0.5">
      <c r="A13" s="92" t="s">
        <v>14</v>
      </c>
      <c r="B13" s="154" t="s">
        <v>10</v>
      </c>
      <c r="C13" s="148"/>
      <c r="D13" s="149">
        <f>IF($D$4="YES",(
(COUNTIF('Questionnaire responses'!$B$6:$F$6,"YES")*'Job Profiles'!$D12)+
(COUNTIF('Questionnaire responses'!$H$6:$L$6,"YES")*'Job Profiles'!$E12)+
(COUNTIF('Questionnaire responses'!$N$6:$R$6,"YES")*'Job Profiles'!$F12)+
(COUNTIF('Questionnaire responses'!$T$6:$X$6,"YES")*'Job Profiles'!$G12)+
(COUNTIF('Questionnaire responses'!$Z$6:$AD$6,"YES")*'Job Profiles'!$H12)+
(COUNTIF('Questionnaire responses'!$AF$6:$AJ$6,"YES")*'Job Profiles'!$I12)+
(COUNTIF('Questionnaire responses'!$AL$6:$AP$6,"YES")*'Job Profiles'!$J12)+
(COUNTIF('Questionnaire responses'!$AR$6:$AV$6,"YES")*'Job Profiles'!$K12)+
(COUNTIF('Questionnaire responses'!$AX$6:$BB$6,"YES")*'Job Profiles'!$L12)+
(COUNTIF('Questionnaire responses'!$BD$6:$BH$6,"YES")*'Job Profiles'!$M12)+
(COUNTIF('Questionnaire responses'!$BJ$6:$BN$6,"YES")*'Job Profiles'!$N12)
)/COUNTIF('Questionnaire responses'!$B$6:$BN$6,"YES"),0)</f>
        <v>0</v>
      </c>
      <c r="E13" s="150">
        <f>IF($D$4="YES",(SUM('Individual results'!B13:BN13)/COUNTIF('Questionnaire responses'!$B$6:$BN$6,"YES")),0)</f>
        <v>0</v>
      </c>
      <c r="F13" s="151">
        <f>MAX((IF(SUM('Individual results'!$B$6:$F$35)&gt;0,'Job Profiles'!$D12,0)),
(IF(SUM('Individual results'!$H$6:$L$35)&gt;0,'Job Profiles'!$E12,0)),
(IF(SUM('Individual results'!$N$6:$R$35)&gt;0,'Job Profiles'!$F12,0)),
(IF(SUM('Individual results'!$T$6:$X$35)&gt;0,'Job Profiles'!$G12,0)),
(IF(SUM('Individual results'!$Z$6:$AD$35)&gt;0,'Job Profiles'!$H12,0)),
(IF(SUM('Individual results'!$AF$6:$AJ$35)&gt;0,'Job Profiles'!$I12,0)),
(IF(SUM('Individual results'!$AL$6:$AP$35)&gt;0,'Job Profiles'!$J12,0)),
(IF(SUM('Individual results'!$AR$6:$AV$35)&gt;0,'Job Profiles'!$K12,0)),
(IF(SUM('Individual results'!$AX$6:$BB$35)&gt;0,'Job Profiles'!$L12,0)),
(IF(SUM('Individual results'!$BD$6:$BH$35)&gt;0,'Job Profiles'!$M12,0)),
(IF(SUM('Individual results'!$BJ$6:$BN$35)&gt;0,'Job Profiles'!$N12,0)))</f>
        <v>0</v>
      </c>
      <c r="G13" s="152">
        <f>MAX('Individual results'!$B13:$BO13)</f>
        <v>0</v>
      </c>
    </row>
    <row r="14" spans="1:34" ht="15.75" customHeight="1" thickBot="1" x14ac:dyDescent="0.55000000000000004">
      <c r="A14" s="101" t="s">
        <v>16</v>
      </c>
      <c r="B14" s="155" t="s">
        <v>7</v>
      </c>
      <c r="C14" s="148"/>
      <c r="D14" s="149">
        <f>IF($D$4="YES",(
(COUNTIF('Questionnaire responses'!$B$6:$F$6,"YES")*'Job Profiles'!$D13)+
(COUNTIF('Questionnaire responses'!$H$6:$L$6,"YES")*'Job Profiles'!$E13)+
(COUNTIF('Questionnaire responses'!$N$6:$R$6,"YES")*'Job Profiles'!$F13)+
(COUNTIF('Questionnaire responses'!$T$6:$X$6,"YES")*'Job Profiles'!$G13)+
(COUNTIF('Questionnaire responses'!$Z$6:$AD$6,"YES")*'Job Profiles'!$H13)+
(COUNTIF('Questionnaire responses'!$AF$6:$AJ$6,"YES")*'Job Profiles'!$I13)+
(COUNTIF('Questionnaire responses'!$AL$6:$AP$6,"YES")*'Job Profiles'!$J13)+
(COUNTIF('Questionnaire responses'!$AR$6:$AV$6,"YES")*'Job Profiles'!$K13)+
(COUNTIF('Questionnaire responses'!$AX$6:$BB$6,"YES")*'Job Profiles'!$L13)+
(COUNTIF('Questionnaire responses'!$BD$6:$BH$6,"YES")*'Job Profiles'!$M13)+
(COUNTIF('Questionnaire responses'!$BJ$6:$BN$6,"YES")*'Job Profiles'!$N13)
)/COUNTIF('Questionnaire responses'!$B$6:$BN$6,"YES"),0)</f>
        <v>0</v>
      </c>
      <c r="E14" s="150">
        <f>IF($D$4="YES",(SUM('Individual results'!B14:BN14)/COUNTIF('Questionnaire responses'!$B$6:$BN$6,"YES")),0)</f>
        <v>0</v>
      </c>
      <c r="F14" s="151">
        <f>MAX((IF(SUM('Individual results'!$B$6:$F$35)&gt;0,'Job Profiles'!$D13,0)),
(IF(SUM('Individual results'!$H$6:$L$35)&gt;0,'Job Profiles'!$E13,0)),
(IF(SUM('Individual results'!$N$6:$R$35)&gt;0,'Job Profiles'!$F13,0)),
(IF(SUM('Individual results'!$T$6:$X$35)&gt;0,'Job Profiles'!$G13,0)),
(IF(SUM('Individual results'!$Z$6:$AD$35)&gt;0,'Job Profiles'!$H13,0)),
(IF(SUM('Individual results'!$AF$6:$AJ$35)&gt;0,'Job Profiles'!$I13,0)),
(IF(SUM('Individual results'!$AL$6:$AP$35)&gt;0,'Job Profiles'!$J13,0)),
(IF(SUM('Individual results'!$AR$6:$AV$35)&gt;0,'Job Profiles'!$K13,0)),
(IF(SUM('Individual results'!$AX$6:$BB$35)&gt;0,'Job Profiles'!$L13,0)),
(IF(SUM('Individual results'!$BD$6:$BH$35)&gt;0,'Job Profiles'!$M13,0)),
(IF(SUM('Individual results'!$BJ$6:$BN$35)&gt;0,'Job Profiles'!$N13,0)))</f>
        <v>0</v>
      </c>
      <c r="G14" s="152">
        <f>MAX('Individual results'!AX14:'Individual results'!BB14,'Individual results'!BD14:'Individual results'!BE14,'Individual results'!BJ14)</f>
        <v>0</v>
      </c>
    </row>
    <row r="15" spans="1:34" ht="15.75" customHeight="1" x14ac:dyDescent="0.5">
      <c r="A15" s="92" t="s">
        <v>17</v>
      </c>
      <c r="B15" s="147" t="s">
        <v>15</v>
      </c>
      <c r="C15" s="148"/>
      <c r="D15" s="149">
        <f>IF($D$4="YES",(
(COUNTIF('Questionnaire responses'!$B$6:$F$6,"YES")*'Job Profiles'!$D14)+
(COUNTIF('Questionnaire responses'!$H$6:$L$6,"YES")*'Job Profiles'!$E14)+
(COUNTIF('Questionnaire responses'!$N$6:$R$6,"YES")*'Job Profiles'!$F14)+
(COUNTIF('Questionnaire responses'!$T$6:$X$6,"YES")*'Job Profiles'!$G14)+
(COUNTIF('Questionnaire responses'!$Z$6:$AD$6,"YES")*'Job Profiles'!$H14)+
(COUNTIF('Questionnaire responses'!$AF$6:$AJ$6,"YES")*'Job Profiles'!$I14)+
(COUNTIF('Questionnaire responses'!$AL$6:$AP$6,"YES")*'Job Profiles'!$J14)+
(COUNTIF('Questionnaire responses'!$AR$6:$AV$6,"YES")*'Job Profiles'!$K14)+
(COUNTIF('Questionnaire responses'!$AX$6:$BB$6,"YES")*'Job Profiles'!$L14)+
(COUNTIF('Questionnaire responses'!$BD$6:$BH$6,"YES")*'Job Profiles'!$M14)+
(COUNTIF('Questionnaire responses'!$BJ$6:$BN$6,"YES")*'Job Profiles'!$N14)
)/COUNTIF('Questionnaire responses'!$B$6:$BN$6,"YES"),0)</f>
        <v>0</v>
      </c>
      <c r="E15" s="150">
        <f>IF($D$4="YES",(SUM('Individual results'!B15:BN15)/COUNTIF('Questionnaire responses'!$B$6:$BN$6,"YES")),0)</f>
        <v>0</v>
      </c>
      <c r="F15" s="151">
        <f>MAX((IF(SUM('Individual results'!$B$6:$F$35)&gt;0,'Job Profiles'!$D14,0)),
(IF(SUM('Individual results'!$H$6:$L$35)&gt;0,'Job Profiles'!$E14,0)),
(IF(SUM('Individual results'!$N$6:$R$35)&gt;0,'Job Profiles'!$F14,0)),
(IF(SUM('Individual results'!$T$6:$X$35)&gt;0,'Job Profiles'!$G14,0)),
(IF(SUM('Individual results'!$Z$6:$AD$35)&gt;0,'Job Profiles'!$H14,0)),
(IF(SUM('Individual results'!$AF$6:$AJ$35)&gt;0,'Job Profiles'!$I14,0)),
(IF(SUM('Individual results'!$AL$6:$AP$35)&gt;0,'Job Profiles'!$J14,0)),
(IF(SUM('Individual results'!$AR$6:$AV$35)&gt;0,'Job Profiles'!$K14,0)),
(IF(SUM('Individual results'!$AX$6:$BB$35)&gt;0,'Job Profiles'!$L14,0)),
(IF(SUM('Individual results'!$BD$6:$BH$35)&gt;0,'Job Profiles'!$M14,0)),
(IF(SUM('Individual results'!$BJ$6:$BN$35)&gt;0,'Job Profiles'!$N14,0)))</f>
        <v>0</v>
      </c>
      <c r="G15" s="152">
        <f>MAX('Individual results'!AX15:'Individual results'!BB15,'Individual results'!BD15:'Individual results'!BE15,'Individual results'!BJ15)</f>
        <v>0</v>
      </c>
    </row>
    <row r="16" spans="1:34" ht="15.75" customHeight="1" x14ac:dyDescent="0.5">
      <c r="A16" s="92" t="s">
        <v>19</v>
      </c>
      <c r="B16" s="154" t="s">
        <v>81</v>
      </c>
      <c r="C16" s="148"/>
      <c r="D16" s="149">
        <f>IF($D$4="YES",(
(COUNTIF('Questionnaire responses'!$B$6:$F$6,"YES")*'Job Profiles'!$D15)+
(COUNTIF('Questionnaire responses'!$H$6:$L$6,"YES")*'Job Profiles'!$E15)+
(COUNTIF('Questionnaire responses'!$N$6:$R$6,"YES")*'Job Profiles'!$F15)+
(COUNTIF('Questionnaire responses'!$T$6:$X$6,"YES")*'Job Profiles'!$G15)+
(COUNTIF('Questionnaire responses'!$Z$6:$AD$6,"YES")*'Job Profiles'!$H15)+
(COUNTIF('Questionnaire responses'!$AF$6:$AJ$6,"YES")*'Job Profiles'!$I15)+
(COUNTIF('Questionnaire responses'!$AL$6:$AP$6,"YES")*'Job Profiles'!$J15)+
(COUNTIF('Questionnaire responses'!$AR$6:$AV$6,"YES")*'Job Profiles'!$K15)+
(COUNTIF('Questionnaire responses'!$AX$6:$BB$6,"YES")*'Job Profiles'!$L15)+
(COUNTIF('Questionnaire responses'!$BD$6:$BH$6,"YES")*'Job Profiles'!$M15)+
(COUNTIF('Questionnaire responses'!$BJ$6:$BN$6,"YES")*'Job Profiles'!$N15)
)/COUNTIF('Questionnaire responses'!$B$6:$BN$6,"YES"),0)</f>
        <v>0</v>
      </c>
      <c r="E16" s="150">
        <f>IF($D$4="YES",(SUM('Individual results'!B16:BN16)/COUNTIF('Questionnaire responses'!$B$6:$BN$6,"YES")),0)</f>
        <v>0</v>
      </c>
      <c r="F16" s="151">
        <f>MAX((IF(SUM('Individual results'!$B$6:$F$35)&gt;0,'Job Profiles'!$D15,0)),
(IF(SUM('Individual results'!$H$6:$L$35)&gt;0,'Job Profiles'!$E15,0)),
(IF(SUM('Individual results'!$N$6:$R$35)&gt;0,'Job Profiles'!$F15,0)),
(IF(SUM('Individual results'!$T$6:$X$35)&gt;0,'Job Profiles'!$G15,0)),
(IF(SUM('Individual results'!$Z$6:$AD$35)&gt;0,'Job Profiles'!$H15,0)),
(IF(SUM('Individual results'!$AF$6:$AJ$35)&gt;0,'Job Profiles'!$I15,0)),
(IF(SUM('Individual results'!$AL$6:$AP$35)&gt;0,'Job Profiles'!$J15,0)),
(IF(SUM('Individual results'!$AR$6:$AV$35)&gt;0,'Job Profiles'!$K15,0)),
(IF(SUM('Individual results'!$AX$6:$BB$35)&gt;0,'Job Profiles'!$L15,0)),
(IF(SUM('Individual results'!$BD$6:$BH$35)&gt;0,'Job Profiles'!$M15,0)),
(IF(SUM('Individual results'!$BJ$6:$BN$35)&gt;0,'Job Profiles'!$N15,0)))</f>
        <v>0</v>
      </c>
      <c r="G16" s="152">
        <f>MAX('Individual results'!AX16:'Individual results'!BB16,'Individual results'!BD16:'Individual results'!BE16,'Individual results'!BJ16)</f>
        <v>0</v>
      </c>
    </row>
    <row r="17" spans="1:7" ht="15.75" customHeight="1" x14ac:dyDescent="0.5">
      <c r="A17" s="92" t="s">
        <v>20</v>
      </c>
      <c r="B17" s="154" t="s">
        <v>18</v>
      </c>
      <c r="C17" s="148"/>
      <c r="D17" s="149">
        <f>IF($D$4="YES",(
(COUNTIF('Questionnaire responses'!$B$6:$F$6,"YES")*'Job Profiles'!$D16)+
(COUNTIF('Questionnaire responses'!$H$6:$L$6,"YES")*'Job Profiles'!$E16)+
(COUNTIF('Questionnaire responses'!$N$6:$R$6,"YES")*'Job Profiles'!$F16)+
(COUNTIF('Questionnaire responses'!$T$6:$X$6,"YES")*'Job Profiles'!$G16)+
(COUNTIF('Questionnaire responses'!$Z$6:$AD$6,"YES")*'Job Profiles'!$H16)+
(COUNTIF('Questionnaire responses'!$AF$6:$AJ$6,"YES")*'Job Profiles'!$I16)+
(COUNTIF('Questionnaire responses'!$AL$6:$AP$6,"YES")*'Job Profiles'!$J16)+
(COUNTIF('Questionnaire responses'!$AR$6:$AV$6,"YES")*'Job Profiles'!$K16)+
(COUNTIF('Questionnaire responses'!$AX$6:$BB$6,"YES")*'Job Profiles'!$L16)+
(COUNTIF('Questionnaire responses'!$BD$6:$BH$6,"YES")*'Job Profiles'!$M16)+
(COUNTIF('Questionnaire responses'!$BJ$6:$BN$6,"YES")*'Job Profiles'!$N16)
)/COUNTIF('Questionnaire responses'!$B$6:$BN$6,"YES"),0)</f>
        <v>0</v>
      </c>
      <c r="E17" s="150">
        <f>IF($D$4="YES",(SUM('Individual results'!B17:BN17)/COUNTIF('Questionnaire responses'!$B$6:$BN$6,"YES")),0)</f>
        <v>0</v>
      </c>
      <c r="F17" s="151">
        <f>MAX((IF(SUM('Individual results'!$B$6:$F$35)&gt;0,'Job Profiles'!$D16,0)),
(IF(SUM('Individual results'!$H$6:$L$35)&gt;0,'Job Profiles'!$E16,0)),
(IF(SUM('Individual results'!$N$6:$R$35)&gt;0,'Job Profiles'!$F16,0)),
(IF(SUM('Individual results'!$T$6:$X$35)&gt;0,'Job Profiles'!$G16,0)),
(IF(SUM('Individual results'!$Z$6:$AD$35)&gt;0,'Job Profiles'!$H16,0)),
(IF(SUM('Individual results'!$AF$6:$AJ$35)&gt;0,'Job Profiles'!$I16,0)),
(IF(SUM('Individual results'!$AL$6:$AP$35)&gt;0,'Job Profiles'!$J16,0)),
(IF(SUM('Individual results'!$AR$6:$AV$35)&gt;0,'Job Profiles'!$K16,0)),
(IF(SUM('Individual results'!$AX$6:$BB$35)&gt;0,'Job Profiles'!$L16,0)),
(IF(SUM('Individual results'!$BD$6:$BH$35)&gt;0,'Job Profiles'!$M16,0)),
(IF(SUM('Individual results'!$BJ$6:$BN$35)&gt;0,'Job Profiles'!$N16,0)))</f>
        <v>0</v>
      </c>
      <c r="G17" s="152">
        <f>MAX('Individual results'!AX17:'Individual results'!BB17,'Individual results'!BD17:'Individual results'!BE17,'Individual results'!BJ17)</f>
        <v>0</v>
      </c>
    </row>
    <row r="18" spans="1:7" ht="15.75" customHeight="1" x14ac:dyDescent="0.5">
      <c r="A18" s="92" t="s">
        <v>21</v>
      </c>
      <c r="B18" s="154" t="s">
        <v>79</v>
      </c>
      <c r="C18" s="148"/>
      <c r="D18" s="149">
        <f>IF($D$4="YES",(
(COUNTIF('Questionnaire responses'!$B$6:$F$6,"YES")*'Job Profiles'!$D17)+
(COUNTIF('Questionnaire responses'!$H$6:$L$6,"YES")*'Job Profiles'!$E17)+
(COUNTIF('Questionnaire responses'!$N$6:$R$6,"YES")*'Job Profiles'!$F17)+
(COUNTIF('Questionnaire responses'!$T$6:$X$6,"YES")*'Job Profiles'!$G17)+
(COUNTIF('Questionnaire responses'!$Z$6:$AD$6,"YES")*'Job Profiles'!$H17)+
(COUNTIF('Questionnaire responses'!$AF$6:$AJ$6,"YES")*'Job Profiles'!$I17)+
(COUNTIF('Questionnaire responses'!$AL$6:$AP$6,"YES")*'Job Profiles'!$J17)+
(COUNTIF('Questionnaire responses'!$AR$6:$AV$6,"YES")*'Job Profiles'!$K17)+
(COUNTIF('Questionnaire responses'!$AX$6:$BB$6,"YES")*'Job Profiles'!$L17)+
(COUNTIF('Questionnaire responses'!$BD$6:$BH$6,"YES")*'Job Profiles'!$M17)+
(COUNTIF('Questionnaire responses'!$BJ$6:$BN$6,"YES")*'Job Profiles'!$N17)
)/COUNTIF('Questionnaire responses'!$B$6:$BN$6,"YES"),0)</f>
        <v>0</v>
      </c>
      <c r="E18" s="150">
        <f>IF($D$4="YES",(SUM('Individual results'!B18:BN18)/COUNTIF('Questionnaire responses'!$B$6:$BN$6,"YES")),0)</f>
        <v>0</v>
      </c>
      <c r="F18" s="151">
        <f>MAX((IF(SUM('Individual results'!$B$6:$F$35)&gt;0,'Job Profiles'!$D17,0)),
(IF(SUM('Individual results'!$H$6:$L$35)&gt;0,'Job Profiles'!$E17,0)),
(IF(SUM('Individual results'!$N$6:$R$35)&gt;0,'Job Profiles'!$F17,0)),
(IF(SUM('Individual results'!$T$6:$X$35)&gt;0,'Job Profiles'!$G17,0)),
(IF(SUM('Individual results'!$Z$6:$AD$35)&gt;0,'Job Profiles'!$H17,0)),
(IF(SUM('Individual results'!$AF$6:$AJ$35)&gt;0,'Job Profiles'!$I17,0)),
(IF(SUM('Individual results'!$AL$6:$AP$35)&gt;0,'Job Profiles'!$J17,0)),
(IF(SUM('Individual results'!$AR$6:$AV$35)&gt;0,'Job Profiles'!$K17,0)),
(IF(SUM('Individual results'!$AX$6:$BB$35)&gt;0,'Job Profiles'!$L17,0)),
(IF(SUM('Individual results'!$BD$6:$BH$35)&gt;0,'Job Profiles'!$M17,0)),
(IF(SUM('Individual results'!$BJ$6:$BN$35)&gt;0,'Job Profiles'!$N17,0)))</f>
        <v>0</v>
      </c>
      <c r="G18" s="152">
        <f>MAX('Individual results'!AX18:'Individual results'!BB18,'Individual results'!BD18:'Individual results'!BE18,'Individual results'!BJ18)</f>
        <v>0</v>
      </c>
    </row>
    <row r="19" spans="1:7" ht="15.75" customHeight="1" x14ac:dyDescent="0.5">
      <c r="A19" s="92" t="s">
        <v>24</v>
      </c>
      <c r="B19" s="154" t="s">
        <v>80</v>
      </c>
      <c r="C19" s="148"/>
      <c r="D19" s="149">
        <f>IF($D$4="YES",(
(COUNTIF('Questionnaire responses'!$B$6:$F$6,"YES")*'Job Profiles'!$D18)+
(COUNTIF('Questionnaire responses'!$H$6:$L$6,"YES")*'Job Profiles'!$E18)+
(COUNTIF('Questionnaire responses'!$N$6:$R$6,"YES")*'Job Profiles'!$F18)+
(COUNTIF('Questionnaire responses'!$T$6:$X$6,"YES")*'Job Profiles'!$G18)+
(COUNTIF('Questionnaire responses'!$Z$6:$AD$6,"YES")*'Job Profiles'!$H18)+
(COUNTIF('Questionnaire responses'!$AF$6:$AJ$6,"YES")*'Job Profiles'!$I18)+
(COUNTIF('Questionnaire responses'!$AL$6:$AP$6,"YES")*'Job Profiles'!$J18)+
(COUNTIF('Questionnaire responses'!$AR$6:$AV$6,"YES")*'Job Profiles'!$K18)+
(COUNTIF('Questionnaire responses'!$AX$6:$BB$6,"YES")*'Job Profiles'!$L18)+
(COUNTIF('Questionnaire responses'!$BD$6:$BH$6,"YES")*'Job Profiles'!$M18)+
(COUNTIF('Questionnaire responses'!$BJ$6:$BN$6,"YES")*'Job Profiles'!$N18)
)/COUNTIF('Questionnaire responses'!$B$6:$BN$6,"YES"),0)</f>
        <v>0</v>
      </c>
      <c r="E19" s="150">
        <f>IF($D$4="YES",(SUM('Individual results'!B19:BN19)/COUNTIF('Questionnaire responses'!$B$6:$BN$6,"YES")),0)</f>
        <v>0</v>
      </c>
      <c r="F19" s="151">
        <f>MAX((IF(SUM('Individual results'!$B$6:$F$35)&gt;0,'Job Profiles'!$D18,0)),
(IF(SUM('Individual results'!$H$6:$L$35)&gt;0,'Job Profiles'!$E18,0)),
(IF(SUM('Individual results'!$N$6:$R$35)&gt;0,'Job Profiles'!$F18,0)),
(IF(SUM('Individual results'!$T$6:$X$35)&gt;0,'Job Profiles'!$G18,0)),
(IF(SUM('Individual results'!$Z$6:$AD$35)&gt;0,'Job Profiles'!$H18,0)),
(IF(SUM('Individual results'!$AF$6:$AJ$35)&gt;0,'Job Profiles'!$I18,0)),
(IF(SUM('Individual results'!$AL$6:$AP$35)&gt;0,'Job Profiles'!$J18,0)),
(IF(SUM('Individual results'!$AR$6:$AV$35)&gt;0,'Job Profiles'!$K18,0)),
(IF(SUM('Individual results'!$AX$6:$BB$35)&gt;0,'Job Profiles'!$L18,0)),
(IF(SUM('Individual results'!$BD$6:$BH$35)&gt;0,'Job Profiles'!$M18,0)),
(IF(SUM('Individual results'!$BJ$6:$BN$35)&gt;0,'Job Profiles'!$N18,0)))</f>
        <v>0</v>
      </c>
      <c r="G19" s="152">
        <f>MAX('Individual results'!AX19:'Individual results'!BB19,'Individual results'!BD19:'Individual results'!BE19,'Individual results'!BJ19)</f>
        <v>0</v>
      </c>
    </row>
    <row r="20" spans="1:7" ht="15.75" customHeight="1" thickBot="1" x14ac:dyDescent="0.55000000000000004">
      <c r="A20" s="101" t="s">
        <v>27</v>
      </c>
      <c r="B20" s="155" t="s">
        <v>23</v>
      </c>
      <c r="C20" s="148"/>
      <c r="D20" s="149">
        <f>IF($D$4="YES",(
(COUNTIF('Questionnaire responses'!$B$6:$F$6,"YES")*'Job Profiles'!$D19)+
(COUNTIF('Questionnaire responses'!$H$6:$L$6,"YES")*'Job Profiles'!$E19)+
(COUNTIF('Questionnaire responses'!$N$6:$R$6,"YES")*'Job Profiles'!$F19)+
(COUNTIF('Questionnaire responses'!$T$6:$X$6,"YES")*'Job Profiles'!$G19)+
(COUNTIF('Questionnaire responses'!$Z$6:$AD$6,"YES")*'Job Profiles'!$H19)+
(COUNTIF('Questionnaire responses'!$AF$6:$AJ$6,"YES")*'Job Profiles'!$I19)+
(COUNTIF('Questionnaire responses'!$AL$6:$AP$6,"YES")*'Job Profiles'!$J19)+
(COUNTIF('Questionnaire responses'!$AR$6:$AV$6,"YES")*'Job Profiles'!$K19)+
(COUNTIF('Questionnaire responses'!$AX$6:$BB$6,"YES")*'Job Profiles'!$L19)+
(COUNTIF('Questionnaire responses'!$BD$6:$BH$6,"YES")*'Job Profiles'!$M19)+
(COUNTIF('Questionnaire responses'!$BJ$6:$BN$6,"YES")*'Job Profiles'!$N19)
)/COUNTIF('Questionnaire responses'!$B$6:$BN$6,"YES"),0)</f>
        <v>0</v>
      </c>
      <c r="E20" s="150">
        <f>IF($D$4="YES",(SUM('Individual results'!B20:BN20)/COUNTIF('Questionnaire responses'!$B$6:$BN$6,"YES")),0)</f>
        <v>0</v>
      </c>
      <c r="F20" s="151">
        <f>MAX((IF(SUM('Individual results'!$B$6:$F$35)&gt;0,'Job Profiles'!$D19,0)),
(IF(SUM('Individual results'!$H$6:$L$35)&gt;0,'Job Profiles'!$E19,0)),
(IF(SUM('Individual results'!$N$6:$R$35)&gt;0,'Job Profiles'!$F19,0)),
(IF(SUM('Individual results'!$T$6:$X$35)&gt;0,'Job Profiles'!$G19,0)),
(IF(SUM('Individual results'!$Z$6:$AD$35)&gt;0,'Job Profiles'!$H19,0)),
(IF(SUM('Individual results'!$AF$6:$AJ$35)&gt;0,'Job Profiles'!$I19,0)),
(IF(SUM('Individual results'!$AL$6:$AP$35)&gt;0,'Job Profiles'!$J19,0)),
(IF(SUM('Individual results'!$AR$6:$AV$35)&gt;0,'Job Profiles'!$K19,0)),
(IF(SUM('Individual results'!$AX$6:$BB$35)&gt;0,'Job Profiles'!$L19,0)),
(IF(SUM('Individual results'!$BD$6:$BH$35)&gt;0,'Job Profiles'!$M19,0)),
(IF(SUM('Individual results'!$BJ$6:$BN$35)&gt;0,'Job Profiles'!$N19,0)))</f>
        <v>0</v>
      </c>
      <c r="G20" s="152">
        <f>MAX('Individual results'!AX20:'Individual results'!BB20,'Individual results'!BD20:'Individual results'!BE20,'Individual results'!BJ20)</f>
        <v>0</v>
      </c>
    </row>
    <row r="21" spans="1:7" ht="15.75" customHeight="1" x14ac:dyDescent="0.5">
      <c r="A21" s="92" t="s">
        <v>29</v>
      </c>
      <c r="B21" s="147" t="s">
        <v>26</v>
      </c>
      <c r="C21" s="148"/>
      <c r="D21" s="149">
        <f>IF($D$4="YES",(
(COUNTIF('Questionnaire responses'!$B$6:$F$6,"YES")*'Job Profiles'!$D20)+
(COUNTIF('Questionnaire responses'!$H$6:$L$6,"YES")*'Job Profiles'!$E20)+
(COUNTIF('Questionnaire responses'!$N$6:$R$6,"YES")*'Job Profiles'!$F20)+
(COUNTIF('Questionnaire responses'!$T$6:$X$6,"YES")*'Job Profiles'!$G20)+
(COUNTIF('Questionnaire responses'!$Z$6:$AD$6,"YES")*'Job Profiles'!$H20)+
(COUNTIF('Questionnaire responses'!$AF$6:$AJ$6,"YES")*'Job Profiles'!$I20)+
(COUNTIF('Questionnaire responses'!$AL$6:$AP$6,"YES")*'Job Profiles'!$J20)+
(COUNTIF('Questionnaire responses'!$AR$6:$AV$6,"YES")*'Job Profiles'!$K20)+
(COUNTIF('Questionnaire responses'!$AX$6:$BB$6,"YES")*'Job Profiles'!$L20)+
(COUNTIF('Questionnaire responses'!$BD$6:$BH$6,"YES")*'Job Profiles'!$M20)+
(COUNTIF('Questionnaire responses'!$BJ$6:$BN$6,"YES")*'Job Profiles'!$N20)
)/COUNTIF('Questionnaire responses'!$B$6:$BN$6,"YES"),0)</f>
        <v>0</v>
      </c>
      <c r="E21" s="150">
        <f>IF($D$4="YES",(SUM('Individual results'!B21:BN21)/COUNTIF('Questionnaire responses'!$B$6:$BN$6,"YES")),0)</f>
        <v>0</v>
      </c>
      <c r="F21" s="151">
        <f>MAX((IF(SUM('Individual results'!$B$6:$F$35)&gt;0,'Job Profiles'!$D20,0)),
(IF(SUM('Individual results'!$H$6:$L$35)&gt;0,'Job Profiles'!$E20,0)),
(IF(SUM('Individual results'!$N$6:$R$35)&gt;0,'Job Profiles'!$F20,0)),
(IF(SUM('Individual results'!$T$6:$X$35)&gt;0,'Job Profiles'!$G20,0)),
(IF(SUM('Individual results'!$Z$6:$AD$35)&gt;0,'Job Profiles'!$H20,0)),
(IF(SUM('Individual results'!$AF$6:$AJ$35)&gt;0,'Job Profiles'!$I20,0)),
(IF(SUM('Individual results'!$AL$6:$AP$35)&gt;0,'Job Profiles'!$J20,0)),
(IF(SUM('Individual results'!$AR$6:$AV$35)&gt;0,'Job Profiles'!$K20,0)),
(IF(SUM('Individual results'!$AX$6:$BB$35)&gt;0,'Job Profiles'!$L20,0)),
(IF(SUM('Individual results'!$BD$6:$BH$35)&gt;0,'Job Profiles'!$M20,0)),
(IF(SUM('Individual results'!$BJ$6:$BN$35)&gt;0,'Job Profiles'!$N20,0)))</f>
        <v>0</v>
      </c>
      <c r="G21" s="152">
        <f>MAX('Individual results'!AX21:'Individual results'!BB21,'Individual results'!BD21:'Individual results'!BE21,'Individual results'!BJ21)</f>
        <v>0</v>
      </c>
    </row>
    <row r="22" spans="1:7" ht="15.75" customHeight="1" x14ac:dyDescent="0.5">
      <c r="A22" s="92" t="s">
        <v>31</v>
      </c>
      <c r="B22" s="154" t="s">
        <v>28</v>
      </c>
      <c r="C22" s="148"/>
      <c r="D22" s="149">
        <f>IF($D$4="YES",(
(COUNTIF('Questionnaire responses'!$B$6:$F$6,"YES")*'Job Profiles'!$D21)+
(COUNTIF('Questionnaire responses'!$H$6:$L$6,"YES")*'Job Profiles'!$E21)+
(COUNTIF('Questionnaire responses'!$N$6:$R$6,"YES")*'Job Profiles'!$F21)+
(COUNTIF('Questionnaire responses'!$T$6:$X$6,"YES")*'Job Profiles'!$G21)+
(COUNTIF('Questionnaire responses'!$Z$6:$AD$6,"YES")*'Job Profiles'!$H21)+
(COUNTIF('Questionnaire responses'!$AF$6:$AJ$6,"YES")*'Job Profiles'!$I21)+
(COUNTIF('Questionnaire responses'!$AL$6:$AP$6,"YES")*'Job Profiles'!$J21)+
(COUNTIF('Questionnaire responses'!$AR$6:$AV$6,"YES")*'Job Profiles'!$K21)+
(COUNTIF('Questionnaire responses'!$AX$6:$BB$6,"YES")*'Job Profiles'!$L21)+
(COUNTIF('Questionnaire responses'!$BD$6:$BH$6,"YES")*'Job Profiles'!$M21)+
(COUNTIF('Questionnaire responses'!$BJ$6:$BN$6,"YES")*'Job Profiles'!$N21)
)/COUNTIF('Questionnaire responses'!$B$6:$BN$6,"YES"),0)</f>
        <v>0</v>
      </c>
      <c r="E22" s="150">
        <f>IF($D$4="YES",(SUM('Individual results'!B22:BN22)/COUNTIF('Questionnaire responses'!$B$6:$BN$6,"YES")),0)</f>
        <v>0</v>
      </c>
      <c r="F22" s="151">
        <f>MAX((IF(SUM('Individual results'!$B$6:$F$35)&gt;0,'Job Profiles'!$D21,0)),
(IF(SUM('Individual results'!$H$6:$L$35)&gt;0,'Job Profiles'!$E21,0)),
(IF(SUM('Individual results'!$N$6:$R$35)&gt;0,'Job Profiles'!$F21,0)),
(IF(SUM('Individual results'!$T$6:$X$35)&gt;0,'Job Profiles'!$G21,0)),
(IF(SUM('Individual results'!$Z$6:$AD$35)&gt;0,'Job Profiles'!$H21,0)),
(IF(SUM('Individual results'!$AF$6:$AJ$35)&gt;0,'Job Profiles'!$I21,0)),
(IF(SUM('Individual results'!$AL$6:$AP$35)&gt;0,'Job Profiles'!$J21,0)),
(IF(SUM('Individual results'!$AR$6:$AV$35)&gt;0,'Job Profiles'!$K21,0)),
(IF(SUM('Individual results'!$AX$6:$BB$35)&gt;0,'Job Profiles'!$L21,0)),
(IF(SUM('Individual results'!$BD$6:$BH$35)&gt;0,'Job Profiles'!$M21,0)),
(IF(SUM('Individual results'!$BJ$6:$BN$35)&gt;0,'Job Profiles'!$N21,0)))</f>
        <v>0</v>
      </c>
      <c r="G22" s="152">
        <f>MAX('Individual results'!AX22:'Individual results'!BB22,'Individual results'!BD22:'Individual results'!BE22,'Individual results'!BJ22)</f>
        <v>0</v>
      </c>
    </row>
    <row r="23" spans="1:7" ht="15.75" customHeight="1" x14ac:dyDescent="0.5">
      <c r="A23" s="92" t="s">
        <v>33</v>
      </c>
      <c r="B23" s="154" t="s">
        <v>30</v>
      </c>
      <c r="C23" s="148"/>
      <c r="D23" s="149">
        <f>IF($D$4="YES",(
(COUNTIF('Questionnaire responses'!$B$6:$F$6,"YES")*'Job Profiles'!$D22)+
(COUNTIF('Questionnaire responses'!$H$6:$L$6,"YES")*'Job Profiles'!$E22)+
(COUNTIF('Questionnaire responses'!$N$6:$R$6,"YES")*'Job Profiles'!$F22)+
(COUNTIF('Questionnaire responses'!$T$6:$X$6,"YES")*'Job Profiles'!$G22)+
(COUNTIF('Questionnaire responses'!$Z$6:$AD$6,"YES")*'Job Profiles'!$H22)+
(COUNTIF('Questionnaire responses'!$AF$6:$AJ$6,"YES")*'Job Profiles'!$I22)+
(COUNTIF('Questionnaire responses'!$AL$6:$AP$6,"YES")*'Job Profiles'!$J22)+
(COUNTIF('Questionnaire responses'!$AR$6:$AV$6,"YES")*'Job Profiles'!$K22)+
(COUNTIF('Questionnaire responses'!$AX$6:$BB$6,"YES")*'Job Profiles'!$L22)+
(COUNTIF('Questionnaire responses'!$BD$6:$BH$6,"YES")*'Job Profiles'!$M22)+
(COUNTIF('Questionnaire responses'!$BJ$6:$BN$6,"YES")*'Job Profiles'!$N22)
)/COUNTIF('Questionnaire responses'!$B$6:$BN$6,"YES"),0)</f>
        <v>0</v>
      </c>
      <c r="E23" s="150">
        <f>IF($D$4="YES",(SUM('Individual results'!B23:BN23)/COUNTIF('Questionnaire responses'!$B$6:$BN$6,"YES")),0)</f>
        <v>0</v>
      </c>
      <c r="F23" s="151">
        <f>MAX((IF(SUM('Individual results'!$B$6:$F$35)&gt;0,'Job Profiles'!$D22,0)),
(IF(SUM('Individual results'!$H$6:$L$35)&gt;0,'Job Profiles'!$E22,0)),
(IF(SUM('Individual results'!$N$6:$R$35)&gt;0,'Job Profiles'!$F22,0)),
(IF(SUM('Individual results'!$T$6:$X$35)&gt;0,'Job Profiles'!$G22,0)),
(IF(SUM('Individual results'!$Z$6:$AD$35)&gt;0,'Job Profiles'!$H22,0)),
(IF(SUM('Individual results'!$AF$6:$AJ$35)&gt;0,'Job Profiles'!$I22,0)),
(IF(SUM('Individual results'!$AL$6:$AP$35)&gt;0,'Job Profiles'!$J22,0)),
(IF(SUM('Individual results'!$AR$6:$AV$35)&gt;0,'Job Profiles'!$K22,0)),
(IF(SUM('Individual results'!$AX$6:$BB$35)&gt;0,'Job Profiles'!$L22,0)),
(IF(SUM('Individual results'!$BD$6:$BH$35)&gt;0,'Job Profiles'!$M22,0)),
(IF(SUM('Individual results'!$BJ$6:$BN$35)&gt;0,'Job Profiles'!$N22,0)))</f>
        <v>0</v>
      </c>
      <c r="G23" s="152">
        <f>MAX('Individual results'!AX23:'Individual results'!BB23,'Individual results'!BD23:'Individual results'!BE23,'Individual results'!BJ23)</f>
        <v>0</v>
      </c>
    </row>
    <row r="24" spans="1:7" ht="15.75" customHeight="1" thickBot="1" x14ac:dyDescent="0.55000000000000004">
      <c r="A24" s="101" t="s">
        <v>36</v>
      </c>
      <c r="B24" s="155" t="s">
        <v>32</v>
      </c>
      <c r="C24" s="148"/>
      <c r="D24" s="149">
        <f>IF($D$4="YES",(
(COUNTIF('Questionnaire responses'!$B$6:$F$6,"YES")*'Job Profiles'!$D23)+
(COUNTIF('Questionnaire responses'!$H$6:$L$6,"YES")*'Job Profiles'!$E23)+
(COUNTIF('Questionnaire responses'!$N$6:$R$6,"YES")*'Job Profiles'!$F23)+
(COUNTIF('Questionnaire responses'!$T$6:$X$6,"YES")*'Job Profiles'!$G23)+
(COUNTIF('Questionnaire responses'!$Z$6:$AD$6,"YES")*'Job Profiles'!$H23)+
(COUNTIF('Questionnaire responses'!$AF$6:$AJ$6,"YES")*'Job Profiles'!$I23)+
(COUNTIF('Questionnaire responses'!$AL$6:$AP$6,"YES")*'Job Profiles'!$J23)+
(COUNTIF('Questionnaire responses'!$AR$6:$AV$6,"YES")*'Job Profiles'!$K23)+
(COUNTIF('Questionnaire responses'!$AX$6:$BB$6,"YES")*'Job Profiles'!$L23)+
(COUNTIF('Questionnaire responses'!$BD$6:$BH$6,"YES")*'Job Profiles'!$M23)+
(COUNTIF('Questionnaire responses'!$BJ$6:$BN$6,"YES")*'Job Profiles'!$N23)
)/COUNTIF('Questionnaire responses'!$B$6:$BN$6,"YES"),0)</f>
        <v>0</v>
      </c>
      <c r="E24" s="150">
        <f>IF($D$4="YES",(SUM('Individual results'!B24:BN24)/COUNTIF('Questionnaire responses'!$B$6:$BN$6,"YES")),0)</f>
        <v>0</v>
      </c>
      <c r="F24" s="151">
        <f>MAX((IF(SUM('Individual results'!$B$6:$F$35)&gt;0,'Job Profiles'!$D23,0)),
(IF(SUM('Individual results'!$H$6:$L$35)&gt;0,'Job Profiles'!$E23,0)),
(IF(SUM('Individual results'!$N$6:$R$35)&gt;0,'Job Profiles'!$F23,0)),
(IF(SUM('Individual results'!$T$6:$X$35)&gt;0,'Job Profiles'!$G23,0)),
(IF(SUM('Individual results'!$Z$6:$AD$35)&gt;0,'Job Profiles'!$H23,0)),
(IF(SUM('Individual results'!$AF$6:$AJ$35)&gt;0,'Job Profiles'!$I23,0)),
(IF(SUM('Individual results'!$AL$6:$AP$35)&gt;0,'Job Profiles'!$J23,0)),
(IF(SUM('Individual results'!$AR$6:$AV$35)&gt;0,'Job Profiles'!$K23,0)),
(IF(SUM('Individual results'!$AX$6:$BB$35)&gt;0,'Job Profiles'!$L23,0)),
(IF(SUM('Individual results'!$BD$6:$BH$35)&gt;0,'Job Profiles'!$M23,0)),
(IF(SUM('Individual results'!$BJ$6:$BN$35)&gt;0,'Job Profiles'!$N23,0)))</f>
        <v>0</v>
      </c>
      <c r="G24" s="152">
        <f>MAX('Individual results'!AX24:'Individual results'!BB24,'Individual results'!BD24:'Individual results'!BE24,'Individual results'!BJ24)</f>
        <v>0</v>
      </c>
    </row>
    <row r="25" spans="1:7" ht="15.75" customHeight="1" x14ac:dyDescent="0.5">
      <c r="A25" s="92" t="s">
        <v>38</v>
      </c>
      <c r="B25" s="147" t="s">
        <v>35</v>
      </c>
      <c r="C25" s="148"/>
      <c r="D25" s="149">
        <f>IF($D$4="YES",(
(COUNTIF('Questionnaire responses'!$B$6:$F$6,"YES")*'Job Profiles'!$D24)+
(COUNTIF('Questionnaire responses'!$H$6:$L$6,"YES")*'Job Profiles'!$E24)+
(COUNTIF('Questionnaire responses'!$N$6:$R$6,"YES")*'Job Profiles'!$F24)+
(COUNTIF('Questionnaire responses'!$T$6:$X$6,"YES")*'Job Profiles'!$G24)+
(COUNTIF('Questionnaire responses'!$Z$6:$AD$6,"YES")*'Job Profiles'!$H24)+
(COUNTIF('Questionnaire responses'!$AF$6:$AJ$6,"YES")*'Job Profiles'!$I24)+
(COUNTIF('Questionnaire responses'!$AL$6:$AP$6,"YES")*'Job Profiles'!$J24)+
(COUNTIF('Questionnaire responses'!$AR$6:$AV$6,"YES")*'Job Profiles'!$K24)+
(COUNTIF('Questionnaire responses'!$AX$6:$BB$6,"YES")*'Job Profiles'!$L24)+
(COUNTIF('Questionnaire responses'!$BD$6:$BH$6,"YES")*'Job Profiles'!$M24)+
(COUNTIF('Questionnaire responses'!$BJ$6:$BN$6,"YES")*'Job Profiles'!$N24)
)/COUNTIF('Questionnaire responses'!$B$6:$BN$6,"YES"),0)</f>
        <v>0</v>
      </c>
      <c r="E25" s="150">
        <f>IF($D$4="YES",(SUM('Individual results'!B25:BN25)/COUNTIF('Questionnaire responses'!$B$6:$BN$6,"YES")),0)</f>
        <v>0</v>
      </c>
      <c r="F25" s="151">
        <f>MAX((IF(SUM('Individual results'!$B$6:$F$35)&gt;0,'Job Profiles'!$D24,0)),
(IF(SUM('Individual results'!$H$6:$L$35)&gt;0,'Job Profiles'!$E24,0)),
(IF(SUM('Individual results'!$N$6:$R$35)&gt;0,'Job Profiles'!$F24,0)),
(IF(SUM('Individual results'!$T$6:$X$35)&gt;0,'Job Profiles'!$G24,0)),
(IF(SUM('Individual results'!$Z$6:$AD$35)&gt;0,'Job Profiles'!$H24,0)),
(IF(SUM('Individual results'!$AF$6:$AJ$35)&gt;0,'Job Profiles'!$I24,0)),
(IF(SUM('Individual results'!$AL$6:$AP$35)&gt;0,'Job Profiles'!$J24,0)),
(IF(SUM('Individual results'!$AR$6:$AV$35)&gt;0,'Job Profiles'!$K24,0)),
(IF(SUM('Individual results'!$AX$6:$BB$35)&gt;0,'Job Profiles'!$L24,0)),
(IF(SUM('Individual results'!$BD$6:$BH$35)&gt;0,'Job Profiles'!$M24,0)),
(IF(SUM('Individual results'!$BJ$6:$BN$35)&gt;0,'Job Profiles'!$N24,0)))</f>
        <v>0</v>
      </c>
      <c r="G25" s="152">
        <f>MAX('Individual results'!AX25:'Individual results'!BB25,'Individual results'!BD25:'Individual results'!BE25,'Individual results'!BJ25)</f>
        <v>0</v>
      </c>
    </row>
    <row r="26" spans="1:7" ht="15.75" customHeight="1" x14ac:dyDescent="0.5">
      <c r="A26" s="92" t="s">
        <v>40</v>
      </c>
      <c r="B26" s="154" t="s">
        <v>37</v>
      </c>
      <c r="C26" s="148"/>
      <c r="D26" s="149">
        <f>IF($D$4="YES",(
(COUNTIF('Questionnaire responses'!$B$6:$F$6,"YES")*'Job Profiles'!$D25)+
(COUNTIF('Questionnaire responses'!$H$6:$L$6,"YES")*'Job Profiles'!$E25)+
(COUNTIF('Questionnaire responses'!$N$6:$R$6,"YES")*'Job Profiles'!$F25)+
(COUNTIF('Questionnaire responses'!$T$6:$X$6,"YES")*'Job Profiles'!$G25)+
(COUNTIF('Questionnaire responses'!$Z$6:$AD$6,"YES")*'Job Profiles'!$H25)+
(COUNTIF('Questionnaire responses'!$AF$6:$AJ$6,"YES")*'Job Profiles'!$I25)+
(COUNTIF('Questionnaire responses'!$AL$6:$AP$6,"YES")*'Job Profiles'!$J25)+
(COUNTIF('Questionnaire responses'!$AR$6:$AV$6,"YES")*'Job Profiles'!$K25)+
(COUNTIF('Questionnaire responses'!$AX$6:$BB$6,"YES")*'Job Profiles'!$L25)+
(COUNTIF('Questionnaire responses'!$BD$6:$BH$6,"YES")*'Job Profiles'!$M25)+
(COUNTIF('Questionnaire responses'!$BJ$6:$BN$6,"YES")*'Job Profiles'!$N25)
)/COUNTIF('Questionnaire responses'!$B$6:$BN$6,"YES"),0)</f>
        <v>0</v>
      </c>
      <c r="E26" s="150">
        <f>IF($D$4="YES",(SUM('Individual results'!B26:BN26)/COUNTIF('Questionnaire responses'!$B$6:$BN$6,"YES")),0)</f>
        <v>0</v>
      </c>
      <c r="F26" s="151">
        <f>MAX((IF(SUM('Individual results'!$B$6:$F$35)&gt;0,'Job Profiles'!$D25,0)),
(IF(SUM('Individual results'!$H$6:$L$35)&gt;0,'Job Profiles'!$E25,0)),
(IF(SUM('Individual results'!$N$6:$R$35)&gt;0,'Job Profiles'!$F25,0)),
(IF(SUM('Individual results'!$T$6:$X$35)&gt;0,'Job Profiles'!$G25,0)),
(IF(SUM('Individual results'!$Z$6:$AD$35)&gt;0,'Job Profiles'!$H25,0)),
(IF(SUM('Individual results'!$AF$6:$AJ$35)&gt;0,'Job Profiles'!$I25,0)),
(IF(SUM('Individual results'!$AL$6:$AP$35)&gt;0,'Job Profiles'!$J25,0)),
(IF(SUM('Individual results'!$AR$6:$AV$35)&gt;0,'Job Profiles'!$K25,0)),
(IF(SUM('Individual results'!$AX$6:$BB$35)&gt;0,'Job Profiles'!$L25,0)),
(IF(SUM('Individual results'!$BD$6:$BH$35)&gt;0,'Job Profiles'!$M25,0)),
(IF(SUM('Individual results'!$BJ$6:$BN$35)&gt;0,'Job Profiles'!$N25,0)))</f>
        <v>0</v>
      </c>
      <c r="G26" s="152">
        <f>MAX('Individual results'!AX26:'Individual results'!BB26,'Individual results'!BD26:'Individual results'!BE26,'Individual results'!BJ26)</f>
        <v>0</v>
      </c>
    </row>
    <row r="27" spans="1:7" ht="15.75" customHeight="1" x14ac:dyDescent="0.5">
      <c r="A27" s="92" t="s">
        <v>41</v>
      </c>
      <c r="B27" s="154" t="s">
        <v>39</v>
      </c>
      <c r="C27" s="148"/>
      <c r="D27" s="149">
        <f>IF($D$4="YES",(
(COUNTIF('Questionnaire responses'!$B$6:$F$6,"YES")*'Job Profiles'!$D26)+
(COUNTIF('Questionnaire responses'!$H$6:$L$6,"YES")*'Job Profiles'!$E26)+
(COUNTIF('Questionnaire responses'!$N$6:$R$6,"YES")*'Job Profiles'!$F26)+
(COUNTIF('Questionnaire responses'!$T$6:$X$6,"YES")*'Job Profiles'!$G26)+
(COUNTIF('Questionnaire responses'!$Z$6:$AD$6,"YES")*'Job Profiles'!$H26)+
(COUNTIF('Questionnaire responses'!$AF$6:$AJ$6,"YES")*'Job Profiles'!$I26)+
(COUNTIF('Questionnaire responses'!$AL$6:$AP$6,"YES")*'Job Profiles'!$J26)+
(COUNTIF('Questionnaire responses'!$AR$6:$AV$6,"YES")*'Job Profiles'!$K26)+
(COUNTIF('Questionnaire responses'!$AX$6:$BB$6,"YES")*'Job Profiles'!$L26)+
(COUNTIF('Questionnaire responses'!$BD$6:$BH$6,"YES")*'Job Profiles'!$M26)+
(COUNTIF('Questionnaire responses'!$BJ$6:$BN$6,"YES")*'Job Profiles'!$N26)
)/COUNTIF('Questionnaire responses'!$B$6:$BN$6,"YES"),0)</f>
        <v>0</v>
      </c>
      <c r="E27" s="150">
        <f>IF($D$4="YES",(SUM('Individual results'!B27:BN27)/COUNTIF('Questionnaire responses'!$B$6:$BN$6,"YES")),0)</f>
        <v>0</v>
      </c>
      <c r="F27" s="151">
        <f>MAX((IF(SUM('Individual results'!$B$6:$F$35)&gt;0,'Job Profiles'!$D26,0)),
(IF(SUM('Individual results'!$H$6:$L$35)&gt;0,'Job Profiles'!$E26,0)),
(IF(SUM('Individual results'!$N$6:$R$35)&gt;0,'Job Profiles'!$F26,0)),
(IF(SUM('Individual results'!$T$6:$X$35)&gt;0,'Job Profiles'!$G26,0)),
(IF(SUM('Individual results'!$Z$6:$AD$35)&gt;0,'Job Profiles'!$H26,0)),
(IF(SUM('Individual results'!$AF$6:$AJ$35)&gt;0,'Job Profiles'!$I26,0)),
(IF(SUM('Individual results'!$AL$6:$AP$35)&gt;0,'Job Profiles'!$J26,0)),
(IF(SUM('Individual results'!$AR$6:$AV$35)&gt;0,'Job Profiles'!$K26,0)),
(IF(SUM('Individual results'!$AX$6:$BB$35)&gt;0,'Job Profiles'!$L26,0)),
(IF(SUM('Individual results'!$BD$6:$BH$35)&gt;0,'Job Profiles'!$M26,0)),
(IF(SUM('Individual results'!$BJ$6:$BN$35)&gt;0,'Job Profiles'!$N26,0)))</f>
        <v>0</v>
      </c>
      <c r="G27" s="152">
        <f>MAX('Individual results'!AX27:'Individual results'!BB27,'Individual results'!BD27:'Individual results'!BE27,'Individual results'!BJ27)</f>
        <v>0</v>
      </c>
    </row>
    <row r="28" spans="1:7" ht="15.75" customHeight="1" thickBot="1" x14ac:dyDescent="0.55000000000000004">
      <c r="A28" s="101" t="s">
        <v>44</v>
      </c>
      <c r="B28" s="155" t="s">
        <v>68</v>
      </c>
      <c r="C28" s="148"/>
      <c r="D28" s="149">
        <f>IF($D$4="YES",(
(COUNTIF('Questionnaire responses'!$B$6:$F$6,"YES")*'Job Profiles'!$D27)+
(COUNTIF('Questionnaire responses'!$H$6:$L$6,"YES")*'Job Profiles'!$E27)+
(COUNTIF('Questionnaire responses'!$N$6:$R$6,"YES")*'Job Profiles'!$F27)+
(COUNTIF('Questionnaire responses'!$T$6:$X$6,"YES")*'Job Profiles'!$G27)+
(COUNTIF('Questionnaire responses'!$Z$6:$AD$6,"YES")*'Job Profiles'!$H27)+
(COUNTIF('Questionnaire responses'!$AF$6:$AJ$6,"YES")*'Job Profiles'!$I27)+
(COUNTIF('Questionnaire responses'!$AL$6:$AP$6,"YES")*'Job Profiles'!$J27)+
(COUNTIF('Questionnaire responses'!$AR$6:$AV$6,"YES")*'Job Profiles'!$K27)+
(COUNTIF('Questionnaire responses'!$AX$6:$BB$6,"YES")*'Job Profiles'!$L27)+
(COUNTIF('Questionnaire responses'!$BD$6:$BH$6,"YES")*'Job Profiles'!$M27)+
(COUNTIF('Questionnaire responses'!$BJ$6:$BN$6,"YES")*'Job Profiles'!$N27)
)/COUNTIF('Questionnaire responses'!$B$6:$BN$6,"YES"),0)</f>
        <v>0</v>
      </c>
      <c r="E28" s="150">
        <f>IF($D$4="YES",(SUM('Individual results'!B28:BN28)/COUNTIF('Questionnaire responses'!$B$6:$BN$6,"YES")),0)</f>
        <v>0</v>
      </c>
      <c r="F28" s="151">
        <f>MAX((IF(SUM('Individual results'!$B$6:$F$35)&gt;0,'Job Profiles'!$D27,0)),
(IF(SUM('Individual results'!$H$6:$L$35)&gt;0,'Job Profiles'!$E27,0)),
(IF(SUM('Individual results'!$N$6:$R$35)&gt;0,'Job Profiles'!$F27,0)),
(IF(SUM('Individual results'!$T$6:$X$35)&gt;0,'Job Profiles'!$G27,0)),
(IF(SUM('Individual results'!$Z$6:$AD$35)&gt;0,'Job Profiles'!$H27,0)),
(IF(SUM('Individual results'!$AF$6:$AJ$35)&gt;0,'Job Profiles'!$I27,0)),
(IF(SUM('Individual results'!$AL$6:$AP$35)&gt;0,'Job Profiles'!$J27,0)),
(IF(SUM('Individual results'!$AR$6:$AV$35)&gt;0,'Job Profiles'!$K27,0)),
(IF(SUM('Individual results'!$AX$6:$BB$35)&gt;0,'Job Profiles'!$L27,0)),
(IF(SUM('Individual results'!$BD$6:$BH$35)&gt;0,'Job Profiles'!$M27,0)),
(IF(SUM('Individual results'!$BJ$6:$BN$35)&gt;0,'Job Profiles'!$N27,0)))</f>
        <v>0</v>
      </c>
      <c r="G28" s="152">
        <f>MAX('Individual results'!AX28:'Individual results'!BB28,'Individual results'!BD28:'Individual results'!BE28,'Individual results'!BJ28)</f>
        <v>0</v>
      </c>
    </row>
    <row r="29" spans="1:7" ht="15.75" customHeight="1" x14ac:dyDescent="0.5">
      <c r="A29" s="92" t="s">
        <v>46</v>
      </c>
      <c r="B29" s="147" t="s">
        <v>43</v>
      </c>
      <c r="C29" s="148"/>
      <c r="D29" s="149">
        <f>IF($D$4="YES",(
(COUNTIF('Questionnaire responses'!$B$6:$F$6,"YES")*'Job Profiles'!$D28)+
(COUNTIF('Questionnaire responses'!$H$6:$L$6,"YES")*'Job Profiles'!$E28)+
(COUNTIF('Questionnaire responses'!$N$6:$R$6,"YES")*'Job Profiles'!$F28)+
(COUNTIF('Questionnaire responses'!$T$6:$X$6,"YES")*'Job Profiles'!$G28)+
(COUNTIF('Questionnaire responses'!$Z$6:$AD$6,"YES")*'Job Profiles'!$H28)+
(COUNTIF('Questionnaire responses'!$AF$6:$AJ$6,"YES")*'Job Profiles'!$I28)+
(COUNTIF('Questionnaire responses'!$AL$6:$AP$6,"YES")*'Job Profiles'!$J28)+
(COUNTIF('Questionnaire responses'!$AR$6:$AV$6,"YES")*'Job Profiles'!$K28)+
(COUNTIF('Questionnaire responses'!$AX$6:$BB$6,"YES")*'Job Profiles'!$L28)+
(COUNTIF('Questionnaire responses'!$BD$6:$BH$6,"YES")*'Job Profiles'!$M28)+
(COUNTIF('Questionnaire responses'!$BJ$6:$BN$6,"YES")*'Job Profiles'!$N28)
)/COUNTIF('Questionnaire responses'!$B$6:$BN$6,"YES"),0)</f>
        <v>0</v>
      </c>
      <c r="E29" s="150">
        <f>IF($D$4="YES",(SUM('Individual results'!B29:BN29)/COUNTIF('Questionnaire responses'!$B$6:$BN$6,"YES")),0)</f>
        <v>0</v>
      </c>
      <c r="F29" s="151">
        <f>MAX((IF(SUM('Individual results'!$B$6:$F$35)&gt;0,'Job Profiles'!$D28,0)),
(IF(SUM('Individual results'!$H$6:$L$35)&gt;0,'Job Profiles'!$E28,0)),
(IF(SUM('Individual results'!$N$6:$R$35)&gt;0,'Job Profiles'!$F28,0)),
(IF(SUM('Individual results'!$T$6:$X$35)&gt;0,'Job Profiles'!$G28,0)),
(IF(SUM('Individual results'!$Z$6:$AD$35)&gt;0,'Job Profiles'!$H28,0)),
(IF(SUM('Individual results'!$AF$6:$AJ$35)&gt;0,'Job Profiles'!$I28,0)),
(IF(SUM('Individual results'!$AL$6:$AP$35)&gt;0,'Job Profiles'!$J28,0)),
(IF(SUM('Individual results'!$AR$6:$AV$35)&gt;0,'Job Profiles'!$K28,0)),
(IF(SUM('Individual results'!$AX$6:$BB$35)&gt;0,'Job Profiles'!$L28,0)),
(IF(SUM('Individual results'!$BD$6:$BH$35)&gt;0,'Job Profiles'!$M28,0)),
(IF(SUM('Individual results'!$BJ$6:$BN$35)&gt;0,'Job Profiles'!$N28,0)))</f>
        <v>0</v>
      </c>
      <c r="G29" s="152">
        <f>MAX('Individual results'!AX29:'Individual results'!BB29,'Individual results'!BD29:'Individual results'!BE29,'Individual results'!BJ29)</f>
        <v>0</v>
      </c>
    </row>
    <row r="30" spans="1:7" ht="15.75" customHeight="1" x14ac:dyDescent="0.5">
      <c r="A30" s="92" t="s">
        <v>48</v>
      </c>
      <c r="B30" s="154" t="s">
        <v>45</v>
      </c>
      <c r="C30" s="148"/>
      <c r="D30" s="149">
        <f>IF($D$4="YES",(
(COUNTIF('Questionnaire responses'!$B$6:$F$6,"YES")*'Job Profiles'!$D29)+
(COUNTIF('Questionnaire responses'!$H$6:$L$6,"YES")*'Job Profiles'!$E29)+
(COUNTIF('Questionnaire responses'!$N$6:$R$6,"YES")*'Job Profiles'!$F29)+
(COUNTIF('Questionnaire responses'!$T$6:$X$6,"YES")*'Job Profiles'!$G29)+
(COUNTIF('Questionnaire responses'!$Z$6:$AD$6,"YES")*'Job Profiles'!$H29)+
(COUNTIF('Questionnaire responses'!$AF$6:$AJ$6,"YES")*'Job Profiles'!$I29)+
(COUNTIF('Questionnaire responses'!$AL$6:$AP$6,"YES")*'Job Profiles'!$J29)+
(COUNTIF('Questionnaire responses'!$AR$6:$AV$6,"YES")*'Job Profiles'!$K29)+
(COUNTIF('Questionnaire responses'!$AX$6:$BB$6,"YES")*'Job Profiles'!$L29)+
(COUNTIF('Questionnaire responses'!$BD$6:$BH$6,"YES")*'Job Profiles'!$M29)+
(COUNTIF('Questionnaire responses'!$BJ$6:$BN$6,"YES")*'Job Profiles'!$N29)
)/COUNTIF('Questionnaire responses'!$B$6:$BN$6,"YES"),0)</f>
        <v>0</v>
      </c>
      <c r="E30" s="150">
        <f>IF($D$4="YES",(SUM('Individual results'!B30:BN30)/COUNTIF('Questionnaire responses'!$B$6:$BN$6,"YES")),0)</f>
        <v>0</v>
      </c>
      <c r="F30" s="151">
        <f>MAX((IF(SUM('Individual results'!$B$6:$F$35)&gt;0,'Job Profiles'!$D29,0)),
(IF(SUM('Individual results'!$H$6:$L$35)&gt;0,'Job Profiles'!$E29,0)),
(IF(SUM('Individual results'!$N$6:$R$35)&gt;0,'Job Profiles'!$F29,0)),
(IF(SUM('Individual results'!$T$6:$X$35)&gt;0,'Job Profiles'!$G29,0)),
(IF(SUM('Individual results'!$Z$6:$AD$35)&gt;0,'Job Profiles'!$H29,0)),
(IF(SUM('Individual results'!$AF$6:$AJ$35)&gt;0,'Job Profiles'!$I29,0)),
(IF(SUM('Individual results'!$AL$6:$AP$35)&gt;0,'Job Profiles'!$J29,0)),
(IF(SUM('Individual results'!$AR$6:$AV$35)&gt;0,'Job Profiles'!$K29,0)),
(IF(SUM('Individual results'!$AX$6:$BB$35)&gt;0,'Job Profiles'!$L29,0)),
(IF(SUM('Individual results'!$BD$6:$BH$35)&gt;0,'Job Profiles'!$M29,0)),
(IF(SUM('Individual results'!$BJ$6:$BN$35)&gt;0,'Job Profiles'!$N29,0)))</f>
        <v>0</v>
      </c>
      <c r="G30" s="152">
        <f>MAX('Individual results'!AX30:'Individual results'!BB30,'Individual results'!BD30:'Individual results'!BE30,'Individual results'!BJ30)</f>
        <v>0</v>
      </c>
    </row>
    <row r="31" spans="1:7" ht="15.75" customHeight="1" thickBot="1" x14ac:dyDescent="0.55000000000000004">
      <c r="A31" s="101" t="s">
        <v>51</v>
      </c>
      <c r="B31" s="155" t="s">
        <v>47</v>
      </c>
      <c r="C31" s="148"/>
      <c r="D31" s="149">
        <f>IF($D$4="YES",(
(COUNTIF('Questionnaire responses'!$B$6:$F$6,"YES")*'Job Profiles'!$D30)+
(COUNTIF('Questionnaire responses'!$H$6:$L$6,"YES")*'Job Profiles'!$E30)+
(COUNTIF('Questionnaire responses'!$N$6:$R$6,"YES")*'Job Profiles'!$F30)+
(COUNTIF('Questionnaire responses'!$T$6:$X$6,"YES")*'Job Profiles'!$G30)+
(COUNTIF('Questionnaire responses'!$Z$6:$AD$6,"YES")*'Job Profiles'!$H30)+
(COUNTIF('Questionnaire responses'!$AF$6:$AJ$6,"YES")*'Job Profiles'!$I30)+
(COUNTIF('Questionnaire responses'!$AL$6:$AP$6,"YES")*'Job Profiles'!$J30)+
(COUNTIF('Questionnaire responses'!$AR$6:$AV$6,"YES")*'Job Profiles'!$K30)+
(COUNTIF('Questionnaire responses'!$AX$6:$BB$6,"YES")*'Job Profiles'!$L30)+
(COUNTIF('Questionnaire responses'!$BD$6:$BH$6,"YES")*'Job Profiles'!$M30)+
(COUNTIF('Questionnaire responses'!$BJ$6:$BN$6,"YES")*'Job Profiles'!$N30)
)/COUNTIF('Questionnaire responses'!$B$6:$BN$6,"YES"),0)</f>
        <v>0</v>
      </c>
      <c r="E31" s="150">
        <f>IF($D$4="YES",(SUM('Individual results'!B31:BN31)/COUNTIF('Questionnaire responses'!$B$6:$BN$6,"YES")),0)</f>
        <v>0</v>
      </c>
      <c r="F31" s="151">
        <f>MAX((IF(SUM('Individual results'!$B$6:$F$35)&gt;0,'Job Profiles'!$D30,0)),
(IF(SUM('Individual results'!$H$6:$L$35)&gt;0,'Job Profiles'!$E30,0)),
(IF(SUM('Individual results'!$N$6:$R$35)&gt;0,'Job Profiles'!$F30,0)),
(IF(SUM('Individual results'!$T$6:$X$35)&gt;0,'Job Profiles'!$G30,0)),
(IF(SUM('Individual results'!$Z$6:$AD$35)&gt;0,'Job Profiles'!$H30,0)),
(IF(SUM('Individual results'!$AF$6:$AJ$35)&gt;0,'Job Profiles'!$I30,0)),
(IF(SUM('Individual results'!$AL$6:$AP$35)&gt;0,'Job Profiles'!$J30,0)),
(IF(SUM('Individual results'!$AR$6:$AV$35)&gt;0,'Job Profiles'!$K30,0)),
(IF(SUM('Individual results'!$AX$6:$BB$35)&gt;0,'Job Profiles'!$L30,0)),
(IF(SUM('Individual results'!$BD$6:$BH$35)&gt;0,'Job Profiles'!$M30,0)),
(IF(SUM('Individual results'!$BJ$6:$BN$35)&gt;0,'Job Profiles'!$N30,0)))</f>
        <v>0</v>
      </c>
      <c r="G31" s="152">
        <f>MAX('Individual results'!AX31:'Individual results'!BB31,'Individual results'!BD31:'Individual results'!BE31,'Individual results'!BJ31)</f>
        <v>0</v>
      </c>
    </row>
    <row r="32" spans="1:7" ht="15.75" customHeight="1" x14ac:dyDescent="0.5">
      <c r="A32" s="92" t="s">
        <v>52</v>
      </c>
      <c r="B32" s="147" t="s">
        <v>50</v>
      </c>
      <c r="C32" s="148"/>
      <c r="D32" s="149">
        <f>IF($D$4="YES",(
(COUNTIF('Questionnaire responses'!$B$6:$F$6,"YES")*'Job Profiles'!$D31)+
(COUNTIF('Questionnaire responses'!$H$6:$L$6,"YES")*'Job Profiles'!$E31)+
(COUNTIF('Questionnaire responses'!$N$6:$R$6,"YES")*'Job Profiles'!$F31)+
(COUNTIF('Questionnaire responses'!$T$6:$X$6,"YES")*'Job Profiles'!$G31)+
(COUNTIF('Questionnaire responses'!$Z$6:$AD$6,"YES")*'Job Profiles'!$H31)+
(COUNTIF('Questionnaire responses'!$AF$6:$AJ$6,"YES")*'Job Profiles'!$I31)+
(COUNTIF('Questionnaire responses'!$AL$6:$AP$6,"YES")*'Job Profiles'!$J31)+
(COUNTIF('Questionnaire responses'!$AR$6:$AV$6,"YES")*'Job Profiles'!$K31)+
(COUNTIF('Questionnaire responses'!$AX$6:$BB$6,"YES")*'Job Profiles'!$L31)+
(COUNTIF('Questionnaire responses'!$BD$6:$BH$6,"YES")*'Job Profiles'!$M31)+
(COUNTIF('Questionnaire responses'!$BJ$6:$BN$6,"YES")*'Job Profiles'!$N31)
)/COUNTIF('Questionnaire responses'!$B$6:$BN$6,"YES"),0)</f>
        <v>0</v>
      </c>
      <c r="E32" s="150">
        <f>IF($D$4="YES",(SUM('Individual results'!B32:BN32)/COUNTIF('Questionnaire responses'!$B$6:$BN$6,"YES")),0)</f>
        <v>0</v>
      </c>
      <c r="F32" s="151">
        <f>MAX((IF(SUM('Individual results'!$B$6:$F$35)&gt;0,'Job Profiles'!$D31,0)),
(IF(SUM('Individual results'!$H$6:$L$35)&gt;0,'Job Profiles'!$E31,0)),
(IF(SUM('Individual results'!$N$6:$R$35)&gt;0,'Job Profiles'!$F31,0)),
(IF(SUM('Individual results'!$T$6:$X$35)&gt;0,'Job Profiles'!$G31,0)),
(IF(SUM('Individual results'!$Z$6:$AD$35)&gt;0,'Job Profiles'!$H31,0)),
(IF(SUM('Individual results'!$AF$6:$AJ$35)&gt;0,'Job Profiles'!$I31,0)),
(IF(SUM('Individual results'!$AL$6:$AP$35)&gt;0,'Job Profiles'!$J31,0)),
(IF(SUM('Individual results'!$AR$6:$AV$35)&gt;0,'Job Profiles'!$K31,0)),
(IF(SUM('Individual results'!$AX$6:$BB$35)&gt;0,'Job Profiles'!$L31,0)),
(IF(SUM('Individual results'!$BD$6:$BH$35)&gt;0,'Job Profiles'!$M31,0)),
(IF(SUM('Individual results'!$BJ$6:$BN$35)&gt;0,'Job Profiles'!$N31,0)))</f>
        <v>0</v>
      </c>
      <c r="G32" s="152">
        <f>MAX('Individual results'!AX32:'Individual results'!BB32,'Individual results'!BD32:'Individual results'!BE32,'Individual results'!BJ32)</f>
        <v>0</v>
      </c>
    </row>
    <row r="33" spans="1:7" ht="15.75" customHeight="1" x14ac:dyDescent="0.5">
      <c r="A33" s="92" t="s">
        <v>54</v>
      </c>
      <c r="B33" s="154" t="s">
        <v>53</v>
      </c>
      <c r="C33" s="148"/>
      <c r="D33" s="149">
        <f>IF($D$4="YES",(
(COUNTIF('Questionnaire responses'!$B$6:$F$6,"YES")*'Job Profiles'!$D32)+
(COUNTIF('Questionnaire responses'!$H$6:$L$6,"YES")*'Job Profiles'!$E32)+
(COUNTIF('Questionnaire responses'!$N$6:$R$6,"YES")*'Job Profiles'!$F32)+
(COUNTIF('Questionnaire responses'!$T$6:$X$6,"YES")*'Job Profiles'!$G32)+
(COUNTIF('Questionnaire responses'!$Z$6:$AD$6,"YES")*'Job Profiles'!$H32)+
(COUNTIF('Questionnaire responses'!$AF$6:$AJ$6,"YES")*'Job Profiles'!$I32)+
(COUNTIF('Questionnaire responses'!$AL$6:$AP$6,"YES")*'Job Profiles'!$J32)+
(COUNTIF('Questionnaire responses'!$AR$6:$AV$6,"YES")*'Job Profiles'!$K32)+
(COUNTIF('Questionnaire responses'!$AX$6:$BB$6,"YES")*'Job Profiles'!$L32)+
(COUNTIF('Questionnaire responses'!$BD$6:$BH$6,"YES")*'Job Profiles'!$M32)+
(COUNTIF('Questionnaire responses'!$BJ$6:$BN$6,"YES")*'Job Profiles'!$N32)
)/COUNTIF('Questionnaire responses'!$B$6:$BN$6,"YES"),0)</f>
        <v>0</v>
      </c>
      <c r="E33" s="150">
        <f>IF($D$4="YES",(SUM('Individual results'!B33:BN33)/COUNTIF('Questionnaire responses'!$B$6:$BN$6,"YES")),0)</f>
        <v>0</v>
      </c>
      <c r="F33" s="151">
        <f>MAX((IF(SUM('Individual results'!$B$6:$F$35)&gt;0,'Job Profiles'!$D32,0)),
(IF(SUM('Individual results'!$H$6:$L$35)&gt;0,'Job Profiles'!$E32,0)),
(IF(SUM('Individual results'!$N$6:$R$35)&gt;0,'Job Profiles'!$F32,0)),
(IF(SUM('Individual results'!$T$6:$X$35)&gt;0,'Job Profiles'!$G32,0)),
(IF(SUM('Individual results'!$Z$6:$AD$35)&gt;0,'Job Profiles'!$H32,0)),
(IF(SUM('Individual results'!$AF$6:$AJ$35)&gt;0,'Job Profiles'!$I32,0)),
(IF(SUM('Individual results'!$AL$6:$AP$35)&gt;0,'Job Profiles'!$J32,0)),
(IF(SUM('Individual results'!$AR$6:$AV$35)&gt;0,'Job Profiles'!$K32,0)),
(IF(SUM('Individual results'!$AX$6:$BB$35)&gt;0,'Job Profiles'!$L32,0)),
(IF(SUM('Individual results'!$BD$6:$BH$35)&gt;0,'Job Profiles'!$M32,0)),
(IF(SUM('Individual results'!$BJ$6:$BN$35)&gt;0,'Job Profiles'!$N32,0)))</f>
        <v>0</v>
      </c>
      <c r="G33" s="152">
        <f>MAX('Individual results'!AX33:'Individual results'!BB33,'Individual results'!BD33:'Individual results'!BE33,'Individual results'!BJ33)</f>
        <v>0</v>
      </c>
    </row>
    <row r="34" spans="1:7" ht="15.75" customHeight="1" x14ac:dyDescent="0.5">
      <c r="A34" s="92" t="s">
        <v>55</v>
      </c>
      <c r="B34" s="154" t="s">
        <v>78</v>
      </c>
      <c r="C34" s="148"/>
      <c r="D34" s="149">
        <f>IF($D$4="YES",(
(COUNTIF('Questionnaire responses'!$B$6:$F$6,"YES")*'Job Profiles'!$D33)+
(COUNTIF('Questionnaire responses'!$H$6:$L$6,"YES")*'Job Profiles'!$E33)+
(COUNTIF('Questionnaire responses'!$N$6:$R$6,"YES")*'Job Profiles'!$F33)+
(COUNTIF('Questionnaire responses'!$T$6:$X$6,"YES")*'Job Profiles'!$G33)+
(COUNTIF('Questionnaire responses'!$Z$6:$AD$6,"YES")*'Job Profiles'!$H33)+
(COUNTIF('Questionnaire responses'!$AF$6:$AJ$6,"YES")*'Job Profiles'!$I33)+
(COUNTIF('Questionnaire responses'!$AL$6:$AP$6,"YES")*'Job Profiles'!$J33)+
(COUNTIF('Questionnaire responses'!$AR$6:$AV$6,"YES")*'Job Profiles'!$K33)+
(COUNTIF('Questionnaire responses'!$AX$6:$BB$6,"YES")*'Job Profiles'!$L33)+
(COUNTIF('Questionnaire responses'!$BD$6:$BH$6,"YES")*'Job Profiles'!$M33)+
(COUNTIF('Questionnaire responses'!$BJ$6:$BN$6,"YES")*'Job Profiles'!$N33)
)/COUNTIF('Questionnaire responses'!$B$6:$BN$6,"YES"),0)</f>
        <v>0</v>
      </c>
      <c r="E34" s="150">
        <f>IF($D$4="YES",(SUM('Individual results'!B34:BN34)/COUNTIF('Questionnaire responses'!$B$6:$BN$6,"YES")),0)</f>
        <v>0</v>
      </c>
      <c r="F34" s="151">
        <f>MAX((IF(SUM('Individual results'!$B$6:$F$35)&gt;0,'Job Profiles'!$D33,0)),
(IF(SUM('Individual results'!$H$6:$L$35)&gt;0,'Job Profiles'!$E33,0)),
(IF(SUM('Individual results'!$N$6:$R$35)&gt;0,'Job Profiles'!$F33,0)),
(IF(SUM('Individual results'!$T$6:$X$35)&gt;0,'Job Profiles'!$G33,0)),
(IF(SUM('Individual results'!$Z$6:$AD$35)&gt;0,'Job Profiles'!$H33,0)),
(IF(SUM('Individual results'!$AF$6:$AJ$35)&gt;0,'Job Profiles'!$I33,0)),
(IF(SUM('Individual results'!$AL$6:$AP$35)&gt;0,'Job Profiles'!$J33,0)),
(IF(SUM('Individual results'!$AR$6:$AV$35)&gt;0,'Job Profiles'!$K33,0)),
(IF(SUM('Individual results'!$AX$6:$BB$35)&gt;0,'Job Profiles'!$L33,0)),
(IF(SUM('Individual results'!$BD$6:$BH$35)&gt;0,'Job Profiles'!$M33,0)),
(IF(SUM('Individual results'!$BJ$6:$BN$35)&gt;0,'Job Profiles'!$N33,0)))</f>
        <v>0</v>
      </c>
      <c r="G34" s="152">
        <f>MAX('Individual results'!AX34:'Individual results'!BB34,'Individual results'!BD34:'Individual results'!BE34,'Individual results'!BJ34)</f>
        <v>0</v>
      </c>
    </row>
    <row r="35" spans="1:7" ht="15.75" customHeight="1" thickBot="1" x14ac:dyDescent="0.55000000000000004">
      <c r="A35" s="101" t="s">
        <v>70</v>
      </c>
      <c r="B35" s="155" t="s">
        <v>77</v>
      </c>
      <c r="C35" s="156"/>
      <c r="D35" s="157">
        <f>IF($D$4="YES",(
(COUNTIF('Questionnaire responses'!$B$6:$F$6,"YES")*'Job Profiles'!$D34)+
(COUNTIF('Questionnaire responses'!$H$6:$L$6,"YES")*'Job Profiles'!$E34)+
(COUNTIF('Questionnaire responses'!$N$6:$R$6,"YES")*'Job Profiles'!$F34)+
(COUNTIF('Questionnaire responses'!$T$6:$X$6,"YES")*'Job Profiles'!$G34)+
(COUNTIF('Questionnaire responses'!$Z$6:$AD$6,"YES")*'Job Profiles'!$H34)+
(COUNTIF('Questionnaire responses'!$AF$6:$AJ$6,"YES")*'Job Profiles'!$I34)+
(COUNTIF('Questionnaire responses'!$AL$6:$AP$6,"YES")*'Job Profiles'!$J34)+
(COUNTIF('Questionnaire responses'!$AR$6:$AV$6,"YES")*'Job Profiles'!$K34)+
(COUNTIF('Questionnaire responses'!$AX$6:$BB$6,"YES")*'Job Profiles'!$L34)+
(COUNTIF('Questionnaire responses'!$BD$6:$BH$6,"YES")*'Job Profiles'!$M34)+
(COUNTIF('Questionnaire responses'!$BJ$6:$BN$6,"YES")*'Job Profiles'!$N34)
)/COUNTIF('Questionnaire responses'!$B$6:$BN$6,"YES"),0)</f>
        <v>0</v>
      </c>
      <c r="E35" s="158">
        <f>IF($D$4="YES",(SUM('Individual results'!B35:BN35)/COUNTIF('Questionnaire responses'!$B$6:$BN$6,"YES")),0)</f>
        <v>0</v>
      </c>
      <c r="F35" s="157">
        <f>MAX((IF(SUM('Individual results'!$B$6:$F$35)&gt;0,'Job Profiles'!$D34,0)),
(IF(SUM('Individual results'!$H$6:$L$35)&gt;0,'Job Profiles'!$E34,0)),
(IF(SUM('Individual results'!$N$6:$R$35)&gt;0,'Job Profiles'!$F34,0)),
(IF(SUM('Individual results'!$T$6:$X$35)&gt;0,'Job Profiles'!$G34,0)),
(IF(SUM('Individual results'!$Z$6:$AD$35)&gt;0,'Job Profiles'!$H34,0)),
(IF(SUM('Individual results'!$AF$6:$AJ$35)&gt;0,'Job Profiles'!$I34,0)),
(IF(SUM('Individual results'!$AL$6:$AP$35)&gt;0,'Job Profiles'!$J34,0)),
(IF(SUM('Individual results'!$AR$6:$AV$35)&gt;0,'Job Profiles'!$K34,0)),
(IF(SUM('Individual results'!$AX$6:$BB$35)&gt;0,'Job Profiles'!$L34,0)),
(IF(SUM('Individual results'!$BD$6:$BH$35)&gt;0,'Job Profiles'!$M34,0)),
(IF(SUM('Individual results'!$BJ$6:$BN$35)&gt;0,'Job Profiles'!$N34,0)))</f>
        <v>0</v>
      </c>
      <c r="G35" s="159">
        <f>MAX('Individual results'!AX35:'Individual results'!BB35,'Individual results'!BD35:'Individual results'!BE35,'Individual results'!BJ35)</f>
        <v>0</v>
      </c>
    </row>
    <row r="36" spans="1:7" ht="15.75" customHeight="1" x14ac:dyDescent="0.5">
      <c r="A36" s="160"/>
      <c r="C36" s="161"/>
      <c r="D36" s="130"/>
      <c r="E36" s="162"/>
      <c r="F36" s="162"/>
      <c r="G36" s="130"/>
    </row>
    <row r="37" spans="1:7" ht="15.75" customHeight="1" x14ac:dyDescent="0.4"/>
    <row r="38" spans="1:7" ht="15.75" customHeight="1" x14ac:dyDescent="0.4"/>
    <row r="39" spans="1:7" ht="15.75" customHeight="1" x14ac:dyDescent="0.4"/>
    <row r="40" spans="1:7" ht="15.75" customHeight="1" x14ac:dyDescent="0.4">
      <c r="E40" s="107"/>
    </row>
    <row r="41" spans="1:7" ht="15.75" customHeight="1" x14ac:dyDescent="0.4">
      <c r="E41" s="107"/>
    </row>
    <row r="42" spans="1:7" ht="15.75" customHeight="1" x14ac:dyDescent="0.4">
      <c r="E42" s="107"/>
    </row>
    <row r="43" spans="1:7" ht="15.75" customHeight="1" x14ac:dyDescent="0.4">
      <c r="E43" s="107"/>
    </row>
    <row r="44" spans="1:7" ht="15.75" customHeight="1" x14ac:dyDescent="0.4">
      <c r="E44" s="107"/>
    </row>
    <row r="45" spans="1:7" ht="15.75" customHeight="1" x14ac:dyDescent="0.4">
      <c r="E45" s="107"/>
    </row>
    <row r="46" spans="1:7" ht="15.75" customHeight="1" x14ac:dyDescent="0.4">
      <c r="E46" s="107"/>
    </row>
    <row r="47" spans="1:7" ht="15.75" customHeight="1" x14ac:dyDescent="0.4">
      <c r="E47" s="107"/>
    </row>
    <row r="48" spans="1:7" ht="15.75" customHeight="1" x14ac:dyDescent="0.4">
      <c r="E48" s="107"/>
    </row>
    <row r="49" spans="4:5" ht="15.75" customHeight="1" x14ac:dyDescent="0.4">
      <c r="E49" s="107"/>
    </row>
    <row r="50" spans="4:5" ht="15.75" customHeight="1" x14ac:dyDescent="0.4">
      <c r="E50" s="107"/>
    </row>
    <row r="51" spans="4:5" ht="15.75" customHeight="1" x14ac:dyDescent="0.4">
      <c r="E51" s="107"/>
    </row>
    <row r="52" spans="4:5" ht="15.75" customHeight="1" x14ac:dyDescent="0.4">
      <c r="E52" s="107"/>
    </row>
    <row r="53" spans="4:5" ht="15.75" customHeight="1" x14ac:dyDescent="0.4">
      <c r="E53" s="107"/>
    </row>
    <row r="54" spans="4:5" ht="15.75" customHeight="1" x14ac:dyDescent="0.4">
      <c r="E54" s="107"/>
    </row>
    <row r="55" spans="4:5" ht="15.75" customHeight="1" x14ac:dyDescent="0.4">
      <c r="E55" s="107"/>
    </row>
    <row r="56" spans="4:5" ht="15.75" customHeight="1" x14ac:dyDescent="0.4">
      <c r="E56" s="107"/>
    </row>
    <row r="57" spans="4:5" ht="15.75" customHeight="1" x14ac:dyDescent="0.4">
      <c r="D57" s="163"/>
    </row>
    <row r="58" spans="4:5" ht="15.75" customHeight="1" x14ac:dyDescent="0.4">
      <c r="D58" s="163"/>
    </row>
    <row r="59" spans="4:5" ht="15.75" customHeight="1" x14ac:dyDescent="0.4">
      <c r="D59" s="163"/>
    </row>
    <row r="60" spans="4:5" ht="15.75" customHeight="1" x14ac:dyDescent="0.4">
      <c r="D60" s="163"/>
    </row>
    <row r="61" spans="4:5" ht="15.75" customHeight="1" x14ac:dyDescent="0.4">
      <c r="D61" s="163"/>
    </row>
    <row r="62" spans="4:5" ht="15.75" customHeight="1" x14ac:dyDescent="0.4">
      <c r="D62" s="163"/>
    </row>
    <row r="63" spans="4:5" ht="15.75" customHeight="1" x14ac:dyDescent="0.4">
      <c r="D63" s="163"/>
    </row>
    <row r="64" spans="4:5" ht="15.75" customHeight="1" x14ac:dyDescent="0.4">
      <c r="D64" s="163"/>
    </row>
    <row r="65" spans="3:4" ht="15.75" customHeight="1" x14ac:dyDescent="0.4">
      <c r="D65" s="163"/>
    </row>
    <row r="66" spans="3:4" ht="15.75" customHeight="1" x14ac:dyDescent="0.4">
      <c r="D66" s="163"/>
    </row>
    <row r="67" spans="3:4" ht="15.75" customHeight="1" x14ac:dyDescent="0.4">
      <c r="C67" s="42"/>
      <c r="D67" s="163"/>
    </row>
    <row r="68" spans="3:4" ht="15.75" customHeight="1" x14ac:dyDescent="0.4"/>
    <row r="69" spans="3:4" ht="15.75" customHeight="1" x14ac:dyDescent="0.4"/>
    <row r="70" spans="3:4" ht="15.75" customHeight="1" x14ac:dyDescent="0.4"/>
    <row r="71" spans="3:4" ht="15.75" customHeight="1" x14ac:dyDescent="0.4"/>
    <row r="72" spans="3:4" ht="15.75" customHeight="1" x14ac:dyDescent="0.4"/>
    <row r="73" spans="3:4" ht="15.75" customHeight="1" x14ac:dyDescent="0.4"/>
    <row r="74" spans="3:4" ht="15.75" customHeight="1" x14ac:dyDescent="0.4"/>
    <row r="75" spans="3:4" ht="15.75" customHeight="1" x14ac:dyDescent="0.4"/>
    <row r="76" spans="3:4" ht="15.75" customHeight="1" x14ac:dyDescent="0.4"/>
    <row r="77" spans="3:4" ht="15.75" customHeight="1" x14ac:dyDescent="0.4"/>
    <row r="78" spans="3:4" ht="15.75" customHeight="1" x14ac:dyDescent="0.4"/>
    <row r="79" spans="3:4" ht="15.75" customHeight="1" x14ac:dyDescent="0.4"/>
    <row r="80" spans="3:4" ht="15.75" customHeight="1" x14ac:dyDescent="0.4"/>
    <row r="81" ht="15.75" customHeight="1" x14ac:dyDescent="0.4"/>
    <row r="82" ht="15.75" customHeight="1" x14ac:dyDescent="0.4"/>
    <row r="83" ht="15.75" customHeight="1" x14ac:dyDescent="0.4"/>
    <row r="84" ht="15.75" customHeight="1" x14ac:dyDescent="0.4"/>
    <row r="85" ht="15.75" customHeight="1" x14ac:dyDescent="0.4"/>
    <row r="86" ht="15.75" customHeight="1" x14ac:dyDescent="0.4"/>
    <row r="87" ht="15.75" customHeight="1" x14ac:dyDescent="0.4"/>
    <row r="88" ht="15.75" customHeight="1" x14ac:dyDescent="0.4"/>
    <row r="89" ht="15.75" customHeight="1" x14ac:dyDescent="0.4"/>
    <row r="90" ht="15.75" customHeight="1" x14ac:dyDescent="0.4"/>
    <row r="91" ht="15.75" customHeight="1" x14ac:dyDescent="0.4"/>
    <row r="92" ht="15.75" customHeight="1" x14ac:dyDescent="0.4"/>
    <row r="93" ht="15.75" customHeight="1" x14ac:dyDescent="0.4"/>
    <row r="94" ht="15.75" customHeight="1" x14ac:dyDescent="0.4"/>
    <row r="95" ht="15.75" customHeight="1" x14ac:dyDescent="0.4"/>
    <row r="96" ht="15.75" customHeight="1" x14ac:dyDescent="0.4"/>
    <row r="97" ht="15.75" customHeight="1" x14ac:dyDescent="0.4"/>
    <row r="98" ht="15.75" customHeight="1" x14ac:dyDescent="0.4"/>
    <row r="99" ht="15.75" customHeight="1" x14ac:dyDescent="0.4"/>
    <row r="100" ht="15.75" customHeight="1" x14ac:dyDescent="0.4"/>
    <row r="101" ht="15.75" customHeight="1" x14ac:dyDescent="0.4"/>
    <row r="102" ht="15.75" customHeight="1" x14ac:dyDescent="0.4"/>
    <row r="103" ht="15.75" customHeight="1" x14ac:dyDescent="0.4"/>
    <row r="104" ht="15.75" customHeight="1" x14ac:dyDescent="0.4"/>
    <row r="105" ht="15.75" customHeight="1" x14ac:dyDescent="0.4"/>
    <row r="106" ht="15.75" customHeight="1" x14ac:dyDescent="0.4"/>
    <row r="107" ht="15.75" customHeight="1" x14ac:dyDescent="0.4"/>
    <row r="108" ht="15.75" customHeight="1" x14ac:dyDescent="0.4"/>
    <row r="109" ht="15.75" customHeight="1" x14ac:dyDescent="0.4"/>
    <row r="110" ht="15.75" customHeight="1" x14ac:dyDescent="0.4"/>
    <row r="111" ht="15.75" customHeight="1" x14ac:dyDescent="0.4"/>
    <row r="112" ht="15.75" customHeight="1" x14ac:dyDescent="0.4"/>
    <row r="113" ht="15.75" customHeight="1" x14ac:dyDescent="0.4"/>
    <row r="114" ht="15.75" customHeight="1" x14ac:dyDescent="0.4"/>
    <row r="115" ht="15.75" customHeight="1" x14ac:dyDescent="0.4"/>
    <row r="116" ht="15.75" customHeight="1" x14ac:dyDescent="0.4"/>
    <row r="117" ht="15.75" customHeight="1" x14ac:dyDescent="0.4"/>
    <row r="118" ht="15.75" customHeight="1" x14ac:dyDescent="0.4"/>
    <row r="119" ht="15.75" customHeight="1" x14ac:dyDescent="0.4"/>
    <row r="120" ht="15.75" customHeight="1" x14ac:dyDescent="0.4"/>
    <row r="121" ht="15.75" customHeight="1" x14ac:dyDescent="0.4"/>
    <row r="122" ht="15.75" customHeight="1" x14ac:dyDescent="0.4"/>
    <row r="123" ht="15.75" customHeight="1" x14ac:dyDescent="0.4"/>
    <row r="124" ht="15.75" customHeight="1" x14ac:dyDescent="0.4"/>
    <row r="125" ht="15.75" customHeight="1" x14ac:dyDescent="0.4"/>
    <row r="126" ht="15.75" customHeight="1" x14ac:dyDescent="0.4"/>
    <row r="127" ht="15.75" customHeight="1" x14ac:dyDescent="0.4"/>
    <row r="128" ht="15.75" customHeight="1" x14ac:dyDescent="0.4"/>
    <row r="129" ht="15.75" customHeight="1" x14ac:dyDescent="0.4"/>
    <row r="130" ht="15.75" customHeight="1" x14ac:dyDescent="0.4"/>
    <row r="131" ht="15.75" customHeight="1" x14ac:dyDescent="0.4"/>
    <row r="132" ht="15.75" customHeight="1" x14ac:dyDescent="0.4"/>
    <row r="133" ht="15.75" customHeight="1" x14ac:dyDescent="0.4"/>
    <row r="134" ht="15.75" customHeight="1" x14ac:dyDescent="0.4"/>
    <row r="135" ht="15.75" customHeight="1" x14ac:dyDescent="0.4"/>
    <row r="136" ht="15.75" customHeight="1" x14ac:dyDescent="0.4"/>
    <row r="137" ht="15.75" customHeight="1" x14ac:dyDescent="0.4"/>
    <row r="138" ht="15.75" customHeight="1" x14ac:dyDescent="0.4"/>
    <row r="139" ht="15.75" customHeight="1" x14ac:dyDescent="0.4"/>
    <row r="140" ht="15.75" customHeight="1" x14ac:dyDescent="0.4"/>
    <row r="141" ht="15.75" customHeight="1" x14ac:dyDescent="0.4"/>
    <row r="142" ht="15.75" customHeight="1" x14ac:dyDescent="0.4"/>
    <row r="143" ht="15.75" customHeight="1" x14ac:dyDescent="0.4"/>
    <row r="144" ht="15.75" customHeight="1" x14ac:dyDescent="0.4"/>
    <row r="145" ht="15.75" customHeight="1" x14ac:dyDescent="0.4"/>
    <row r="146" ht="15.75" customHeight="1" x14ac:dyDescent="0.4"/>
    <row r="147" ht="15.75" customHeight="1" x14ac:dyDescent="0.4"/>
    <row r="148" ht="15.75" customHeight="1" x14ac:dyDescent="0.4"/>
    <row r="149" ht="15.75" customHeight="1" x14ac:dyDescent="0.4"/>
    <row r="150" ht="15.75" customHeight="1" x14ac:dyDescent="0.4"/>
    <row r="151" ht="15.75" customHeight="1" x14ac:dyDescent="0.4"/>
    <row r="152" ht="15.75" customHeight="1" x14ac:dyDescent="0.4"/>
    <row r="153" ht="15.75" customHeight="1" x14ac:dyDescent="0.4"/>
    <row r="154" ht="15.75" customHeight="1" x14ac:dyDescent="0.4"/>
    <row r="155" ht="15.75" customHeight="1" x14ac:dyDescent="0.4"/>
    <row r="156" ht="15.75" customHeight="1" x14ac:dyDescent="0.4"/>
    <row r="157" ht="15.75" customHeight="1" x14ac:dyDescent="0.4"/>
    <row r="158" ht="15.75" customHeight="1" x14ac:dyDescent="0.4"/>
    <row r="159" ht="15.75" customHeight="1" x14ac:dyDescent="0.4"/>
    <row r="160" ht="15.75" customHeight="1" x14ac:dyDescent="0.4"/>
    <row r="161" ht="15.75" customHeight="1" x14ac:dyDescent="0.4"/>
    <row r="162" ht="15.75" customHeight="1" x14ac:dyDescent="0.4"/>
    <row r="163" ht="15.75" customHeight="1" x14ac:dyDescent="0.4"/>
    <row r="164" ht="15.75" customHeight="1" x14ac:dyDescent="0.4"/>
    <row r="165" ht="15.75" customHeight="1" x14ac:dyDescent="0.4"/>
    <row r="166" ht="15.75" customHeight="1" x14ac:dyDescent="0.4"/>
    <row r="167" ht="15.75" customHeight="1" x14ac:dyDescent="0.4"/>
    <row r="168" ht="15.75" customHeight="1" x14ac:dyDescent="0.4"/>
    <row r="169" ht="15.75" customHeight="1" x14ac:dyDescent="0.4"/>
    <row r="170" ht="15.75" customHeight="1" x14ac:dyDescent="0.4"/>
    <row r="171" ht="15.75" customHeight="1" x14ac:dyDescent="0.4"/>
    <row r="172" ht="15.75" customHeight="1" x14ac:dyDescent="0.4"/>
    <row r="173" ht="15.75" customHeight="1" x14ac:dyDescent="0.4"/>
    <row r="174" ht="15.75" customHeight="1" x14ac:dyDescent="0.4"/>
    <row r="175" ht="15.75" customHeight="1" x14ac:dyDescent="0.4"/>
    <row r="176" ht="15.75" customHeight="1" x14ac:dyDescent="0.4"/>
    <row r="177" ht="15.75" customHeight="1" x14ac:dyDescent="0.4"/>
    <row r="178" ht="15.75" customHeight="1" x14ac:dyDescent="0.4"/>
    <row r="179" ht="15.75" customHeight="1" x14ac:dyDescent="0.4"/>
    <row r="180" ht="15.75" customHeight="1" x14ac:dyDescent="0.4"/>
    <row r="181" ht="15.75" customHeight="1" x14ac:dyDescent="0.4"/>
    <row r="182" ht="15.75" customHeight="1" x14ac:dyDescent="0.4"/>
    <row r="183" ht="15.75" customHeight="1" x14ac:dyDescent="0.4"/>
    <row r="184" ht="15.75" customHeight="1" x14ac:dyDescent="0.4"/>
    <row r="185" ht="15.75" customHeight="1" x14ac:dyDescent="0.4"/>
    <row r="186" ht="15.75" customHeight="1" x14ac:dyDescent="0.4"/>
    <row r="187" ht="15.75" customHeight="1" x14ac:dyDescent="0.4"/>
    <row r="188" ht="15.75" customHeight="1" x14ac:dyDescent="0.4"/>
    <row r="189" ht="15.75" customHeight="1" x14ac:dyDescent="0.4"/>
    <row r="190" ht="15.75" customHeight="1" x14ac:dyDescent="0.4"/>
    <row r="191" ht="15.75" customHeight="1" x14ac:dyDescent="0.4"/>
    <row r="192" ht="15.75" customHeight="1" x14ac:dyDescent="0.4"/>
    <row r="193" ht="15.75" customHeight="1" x14ac:dyDescent="0.4"/>
    <row r="194" ht="15.75" customHeight="1" x14ac:dyDescent="0.4"/>
    <row r="195" ht="15.75" customHeight="1" x14ac:dyDescent="0.4"/>
    <row r="196" ht="15.75" customHeight="1" x14ac:dyDescent="0.4"/>
    <row r="197" ht="15.75" customHeight="1" x14ac:dyDescent="0.4"/>
    <row r="198" ht="15.75" customHeight="1" x14ac:dyDescent="0.4"/>
    <row r="199" ht="15.75" customHeight="1" x14ac:dyDescent="0.4"/>
    <row r="200" ht="15.75" customHeight="1" x14ac:dyDescent="0.4"/>
    <row r="201" ht="15.75" customHeight="1" x14ac:dyDescent="0.4"/>
    <row r="202" ht="15.75" customHeight="1" x14ac:dyDescent="0.4"/>
    <row r="203" ht="15.75" customHeight="1" x14ac:dyDescent="0.4"/>
    <row r="204" ht="15.75" customHeight="1" x14ac:dyDescent="0.4"/>
    <row r="205" ht="15.75" customHeight="1" x14ac:dyDescent="0.4"/>
    <row r="206" ht="15.75" customHeight="1" x14ac:dyDescent="0.4"/>
    <row r="207" ht="15.75" customHeight="1" x14ac:dyDescent="0.4"/>
    <row r="208" ht="15.75" customHeight="1" x14ac:dyDescent="0.4"/>
    <row r="209" ht="15.75" customHeight="1" x14ac:dyDescent="0.4"/>
    <row r="210" ht="15.75" customHeight="1" x14ac:dyDescent="0.4"/>
    <row r="211" ht="15.75" customHeight="1" x14ac:dyDescent="0.4"/>
    <row r="212" ht="15.75" customHeight="1" x14ac:dyDescent="0.4"/>
    <row r="213" ht="15.75" customHeight="1" x14ac:dyDescent="0.4"/>
    <row r="214" ht="15.75" customHeight="1" x14ac:dyDescent="0.4"/>
    <row r="215" ht="15.75" customHeight="1" x14ac:dyDescent="0.4"/>
    <row r="216" ht="15.75" customHeight="1" x14ac:dyDescent="0.4"/>
    <row r="217" ht="15.75" customHeight="1" x14ac:dyDescent="0.4"/>
    <row r="218" ht="15.75" customHeight="1" x14ac:dyDescent="0.4"/>
    <row r="219" ht="15.75" customHeight="1" x14ac:dyDescent="0.4"/>
    <row r="220" ht="15.75" customHeight="1" x14ac:dyDescent="0.4"/>
    <row r="221" ht="15.75" customHeight="1" x14ac:dyDescent="0.4"/>
    <row r="222" ht="15.75" customHeight="1" x14ac:dyDescent="0.4"/>
    <row r="223" ht="15.75" customHeight="1" x14ac:dyDescent="0.4"/>
    <row r="224" ht="15.75" customHeight="1" x14ac:dyDescent="0.4"/>
    <row r="225" ht="15.75" customHeight="1" x14ac:dyDescent="0.4"/>
    <row r="226" ht="15.75" customHeight="1" x14ac:dyDescent="0.4"/>
    <row r="227" ht="15.75" customHeight="1" x14ac:dyDescent="0.4"/>
    <row r="228" ht="15.75" customHeight="1" x14ac:dyDescent="0.4"/>
    <row r="229" ht="15.75" customHeight="1" x14ac:dyDescent="0.4"/>
    <row r="230" ht="15.75" customHeight="1" x14ac:dyDescent="0.4"/>
    <row r="231" ht="15.75" customHeight="1" x14ac:dyDescent="0.4"/>
    <row r="232" ht="15.75" customHeight="1" x14ac:dyDescent="0.4"/>
    <row r="233" ht="15.75" customHeight="1" x14ac:dyDescent="0.4"/>
    <row r="234" ht="15.75" customHeight="1" x14ac:dyDescent="0.4"/>
    <row r="235" ht="15.75" customHeight="1" x14ac:dyDescent="0.4"/>
    <row r="236" ht="15.75" customHeight="1" x14ac:dyDescent="0.4"/>
    <row r="237" ht="15.75" customHeight="1" x14ac:dyDescent="0.4"/>
    <row r="238" ht="15.75" customHeight="1" x14ac:dyDescent="0.4"/>
    <row r="239" ht="15.75" customHeight="1" x14ac:dyDescent="0.4"/>
    <row r="240" ht="15.75" customHeight="1" x14ac:dyDescent="0.4"/>
    <row r="241" ht="15.75" customHeight="1" x14ac:dyDescent="0.4"/>
    <row r="242" ht="15.75" customHeight="1" x14ac:dyDescent="0.4"/>
    <row r="243" ht="15.75" customHeight="1" x14ac:dyDescent="0.4"/>
    <row r="244" ht="15.75" customHeight="1" x14ac:dyDescent="0.4"/>
    <row r="245" ht="15.75" customHeight="1" x14ac:dyDescent="0.4"/>
    <row r="246" ht="15.75" customHeight="1" x14ac:dyDescent="0.4"/>
    <row r="247" ht="15.75" customHeight="1" x14ac:dyDescent="0.4"/>
    <row r="248" ht="15.75" customHeight="1" x14ac:dyDescent="0.4"/>
    <row r="249" ht="15.75" customHeight="1" x14ac:dyDescent="0.4"/>
    <row r="250" ht="15.75" customHeight="1" x14ac:dyDescent="0.4"/>
    <row r="251" ht="15.75" customHeight="1" x14ac:dyDescent="0.4"/>
    <row r="252" ht="15.75" customHeight="1" x14ac:dyDescent="0.4"/>
    <row r="253" ht="15.75" customHeight="1" x14ac:dyDescent="0.4"/>
    <row r="254" ht="15.75" customHeight="1" x14ac:dyDescent="0.4"/>
    <row r="255" ht="15.75" customHeight="1" x14ac:dyDescent="0.4"/>
    <row r="256" ht="15.75" customHeight="1" x14ac:dyDescent="0.4"/>
    <row r="257" ht="15.75" customHeight="1" x14ac:dyDescent="0.4"/>
    <row r="258" ht="15.75" customHeight="1" x14ac:dyDescent="0.4"/>
    <row r="259" ht="15.75" customHeight="1" x14ac:dyDescent="0.4"/>
    <row r="260" ht="15.75" customHeight="1" x14ac:dyDescent="0.4"/>
    <row r="261" ht="15.75" customHeight="1" x14ac:dyDescent="0.4"/>
    <row r="262" ht="15.75" customHeight="1" x14ac:dyDescent="0.4"/>
    <row r="263" ht="15.75" customHeight="1" x14ac:dyDescent="0.4"/>
    <row r="264" ht="15.75" customHeight="1" x14ac:dyDescent="0.4"/>
    <row r="265" ht="15.75" customHeight="1" x14ac:dyDescent="0.4"/>
    <row r="266" ht="15.75" customHeight="1" x14ac:dyDescent="0.4"/>
    <row r="267" ht="15.75" customHeight="1" x14ac:dyDescent="0.4"/>
    <row r="268" ht="15.75" customHeight="1" x14ac:dyDescent="0.4"/>
    <row r="269" ht="15.75" customHeight="1" x14ac:dyDescent="0.4"/>
  </sheetData>
  <mergeCells count="2">
    <mergeCell ref="D3:G3"/>
    <mergeCell ref="D4:G4"/>
  </mergeCells>
  <conditionalFormatting sqref="D6:G35">
    <cfRule type="expression" dxfId="0" priority="1">
      <formula>$D$4="NO"</formula>
    </cfRule>
  </conditionalFormatting>
  <pageMargins left="0.7" right="0.7" top="0.75" bottom="0.75" header="0.3" footer="0.3"/>
  <pageSetup paperSize="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7"/>
  <sheetViews>
    <sheetView zoomScale="70" zoomScaleNormal="70" workbookViewId="0">
      <selection activeCell="E36" sqref="E36"/>
    </sheetView>
  </sheetViews>
  <sheetFormatPr defaultRowHeight="14.5" x14ac:dyDescent="0.35"/>
  <cols>
    <col min="1" max="1" width="28.7265625" customWidth="1"/>
    <col min="2" max="3" width="46.453125" customWidth="1"/>
    <col min="5" max="5" width="27.26953125" customWidth="1"/>
  </cols>
  <sheetData>
    <row r="1" spans="1:7" x14ac:dyDescent="0.35">
      <c r="A1" s="183" t="s">
        <v>170</v>
      </c>
      <c r="B1" s="184" t="s">
        <v>171</v>
      </c>
      <c r="C1" s="184" t="s">
        <v>172</v>
      </c>
      <c r="E1" s="183" t="s">
        <v>177</v>
      </c>
    </row>
    <row r="2" spans="1:7" x14ac:dyDescent="0.35">
      <c r="A2" s="185"/>
      <c r="B2" s="186" t="s">
        <v>173</v>
      </c>
      <c r="C2" s="186" t="s">
        <v>173</v>
      </c>
      <c r="E2" s="186" t="s">
        <v>0</v>
      </c>
      <c r="G2" s="192"/>
    </row>
    <row r="3" spans="1:7" x14ac:dyDescent="0.35">
      <c r="A3" s="186">
        <v>0</v>
      </c>
      <c r="B3" s="186" t="s">
        <v>112</v>
      </c>
      <c r="C3" s="186" t="s">
        <v>174</v>
      </c>
      <c r="E3" s="186" t="s">
        <v>69</v>
      </c>
      <c r="G3" s="192"/>
    </row>
    <row r="4" spans="1:7" x14ac:dyDescent="0.35">
      <c r="A4" s="187">
        <v>1</v>
      </c>
      <c r="B4" s="187" t="s">
        <v>109</v>
      </c>
      <c r="C4" s="187" t="s">
        <v>175</v>
      </c>
      <c r="E4" s="187" t="s">
        <v>76</v>
      </c>
      <c r="G4" s="193"/>
    </row>
    <row r="5" spans="1:7" x14ac:dyDescent="0.35">
      <c r="A5" s="187">
        <v>2</v>
      </c>
      <c r="B5" s="187" t="s">
        <v>101</v>
      </c>
      <c r="C5" s="187" t="s">
        <v>107</v>
      </c>
      <c r="E5" s="187" t="s">
        <v>1</v>
      </c>
      <c r="G5" s="191"/>
    </row>
    <row r="6" spans="1:7" x14ac:dyDescent="0.35">
      <c r="A6" s="187">
        <v>3</v>
      </c>
      <c r="B6" s="187" t="s">
        <v>105</v>
      </c>
      <c r="C6" s="187" t="s">
        <v>103</v>
      </c>
      <c r="E6" s="186" t="s">
        <v>2</v>
      </c>
      <c r="G6" s="191"/>
    </row>
    <row r="7" spans="1:7" x14ac:dyDescent="0.35">
      <c r="A7" s="187">
        <v>4</v>
      </c>
      <c r="B7" s="187" t="s">
        <v>139</v>
      </c>
      <c r="C7" s="187" t="s">
        <v>176</v>
      </c>
      <c r="E7" s="186" t="s">
        <v>3</v>
      </c>
      <c r="G7" s="191"/>
    </row>
    <row r="8" spans="1:7" x14ac:dyDescent="0.35">
      <c r="A8" s="186">
        <v>0</v>
      </c>
      <c r="B8" s="187" t="s">
        <v>252</v>
      </c>
      <c r="C8" s="187" t="s">
        <v>253</v>
      </c>
      <c r="G8" s="191"/>
    </row>
    <row r="9" spans="1:7" x14ac:dyDescent="0.35">
      <c r="A9" s="187">
        <v>1</v>
      </c>
      <c r="B9" s="187" t="s">
        <v>254</v>
      </c>
      <c r="C9" s="187" t="s">
        <v>255</v>
      </c>
      <c r="G9" s="191"/>
    </row>
    <row r="10" spans="1:7" x14ac:dyDescent="0.35">
      <c r="A10" s="187">
        <v>2</v>
      </c>
      <c r="B10" s="187" t="s">
        <v>256</v>
      </c>
      <c r="C10" s="187" t="s">
        <v>257</v>
      </c>
      <c r="G10" s="191"/>
    </row>
    <row r="11" spans="1:7" x14ac:dyDescent="0.35">
      <c r="A11" s="187">
        <v>3</v>
      </c>
      <c r="B11" s="187" t="s">
        <v>258</v>
      </c>
      <c r="C11" s="187" t="s">
        <v>259</v>
      </c>
      <c r="G11" s="191"/>
    </row>
    <row r="12" spans="1:7" x14ac:dyDescent="0.35">
      <c r="A12" s="187">
        <v>4</v>
      </c>
      <c r="B12" s="187" t="s">
        <v>260</v>
      </c>
      <c r="C12" s="187" t="s">
        <v>261</v>
      </c>
      <c r="G12" s="191"/>
    </row>
    <row r="13" spans="1:7" x14ac:dyDescent="0.35">
      <c r="A13" s="187">
        <v>0</v>
      </c>
      <c r="B13" s="187" t="s">
        <v>262</v>
      </c>
      <c r="C13" s="187" t="s">
        <v>263</v>
      </c>
      <c r="G13" s="191"/>
    </row>
    <row r="14" spans="1:7" x14ac:dyDescent="0.35">
      <c r="A14" s="187">
        <v>1</v>
      </c>
      <c r="B14" s="187" t="s">
        <v>264</v>
      </c>
      <c r="C14" s="187" t="s">
        <v>265</v>
      </c>
      <c r="G14" s="191"/>
    </row>
    <row r="15" spans="1:7" x14ac:dyDescent="0.35">
      <c r="A15" s="187">
        <v>2</v>
      </c>
      <c r="B15" s="187" t="s">
        <v>266</v>
      </c>
      <c r="C15" s="187" t="s">
        <v>267</v>
      </c>
      <c r="G15" s="191"/>
    </row>
    <row r="16" spans="1:7" x14ac:dyDescent="0.35">
      <c r="A16" s="187">
        <v>3</v>
      </c>
      <c r="B16" s="187" t="s">
        <v>268</v>
      </c>
      <c r="C16" s="187" t="s">
        <v>269</v>
      </c>
      <c r="G16" s="191"/>
    </row>
    <row r="17" spans="1:7" x14ac:dyDescent="0.35">
      <c r="A17" s="187">
        <v>4</v>
      </c>
      <c r="B17" s="187" t="s">
        <v>270</v>
      </c>
      <c r="C17" s="187" t="s">
        <v>271</v>
      </c>
      <c r="G17" s="191"/>
    </row>
    <row r="18" spans="1:7" x14ac:dyDescent="0.35">
      <c r="A18" s="187">
        <v>0</v>
      </c>
      <c r="B18" s="187" t="s">
        <v>272</v>
      </c>
      <c r="C18" s="187" t="s">
        <v>273</v>
      </c>
      <c r="G18" s="191"/>
    </row>
    <row r="19" spans="1:7" x14ac:dyDescent="0.35">
      <c r="A19" s="187">
        <v>1</v>
      </c>
      <c r="B19" s="187" t="s">
        <v>274</v>
      </c>
      <c r="C19" s="187" t="s">
        <v>275</v>
      </c>
      <c r="G19" s="191"/>
    </row>
    <row r="20" spans="1:7" x14ac:dyDescent="0.35">
      <c r="A20" s="187">
        <v>2</v>
      </c>
      <c r="B20" s="187" t="s">
        <v>279</v>
      </c>
      <c r="C20" s="187" t="s">
        <v>276</v>
      </c>
      <c r="G20" s="191"/>
    </row>
    <row r="21" spans="1:7" x14ac:dyDescent="0.35">
      <c r="A21" s="187">
        <v>3</v>
      </c>
      <c r="B21" s="187" t="s">
        <v>277</v>
      </c>
      <c r="C21" s="187" t="s">
        <v>278</v>
      </c>
      <c r="G21" s="191"/>
    </row>
    <row r="22" spans="1:7" x14ac:dyDescent="0.35">
      <c r="A22" s="187">
        <v>4</v>
      </c>
      <c r="B22" s="187" t="s">
        <v>280</v>
      </c>
      <c r="C22" s="187" t="s">
        <v>281</v>
      </c>
      <c r="G22" s="191"/>
    </row>
    <row r="23" spans="1:7" x14ac:dyDescent="0.35">
      <c r="A23" s="187">
        <v>0</v>
      </c>
      <c r="B23" s="187" t="s">
        <v>282</v>
      </c>
      <c r="C23" s="187" t="s">
        <v>283</v>
      </c>
    </row>
    <row r="24" spans="1:7" x14ac:dyDescent="0.35">
      <c r="A24" s="187">
        <v>1</v>
      </c>
      <c r="B24" s="187" t="s">
        <v>284</v>
      </c>
      <c r="C24" s="187" t="s">
        <v>285</v>
      </c>
    </row>
    <row r="25" spans="1:7" x14ac:dyDescent="0.35">
      <c r="A25" s="187">
        <v>2</v>
      </c>
      <c r="B25" s="187" t="s">
        <v>286</v>
      </c>
      <c r="C25" s="187" t="s">
        <v>287</v>
      </c>
    </row>
    <row r="26" spans="1:7" x14ac:dyDescent="0.35">
      <c r="A26" s="187">
        <v>3</v>
      </c>
      <c r="B26" s="187" t="s">
        <v>288</v>
      </c>
      <c r="C26" s="187" t="s">
        <v>289</v>
      </c>
    </row>
    <row r="27" spans="1:7" x14ac:dyDescent="0.35">
      <c r="A27" s="187">
        <v>4</v>
      </c>
      <c r="B27" s="187" t="s">
        <v>290</v>
      </c>
      <c r="C27" s="187" t="s">
        <v>291</v>
      </c>
    </row>
    <row r="28" spans="1:7" x14ac:dyDescent="0.35">
      <c r="A28" s="187">
        <v>0</v>
      </c>
      <c r="B28" s="187" t="s">
        <v>292</v>
      </c>
      <c r="C28" s="187" t="s">
        <v>293</v>
      </c>
    </row>
    <row r="29" spans="1:7" x14ac:dyDescent="0.35">
      <c r="A29" s="187">
        <v>1</v>
      </c>
      <c r="B29" s="187" t="s">
        <v>294</v>
      </c>
      <c r="C29" s="187" t="s">
        <v>295</v>
      </c>
    </row>
    <row r="30" spans="1:7" x14ac:dyDescent="0.35">
      <c r="A30" s="187">
        <v>2</v>
      </c>
      <c r="B30" s="187" t="s">
        <v>296</v>
      </c>
      <c r="C30" s="187" t="s">
        <v>297</v>
      </c>
    </row>
    <row r="31" spans="1:7" x14ac:dyDescent="0.35">
      <c r="A31" s="187">
        <v>3</v>
      </c>
      <c r="B31" s="187" t="s">
        <v>298</v>
      </c>
      <c r="C31" s="187" t="s">
        <v>299</v>
      </c>
    </row>
    <row r="32" spans="1:7" x14ac:dyDescent="0.35">
      <c r="A32" s="187">
        <v>4</v>
      </c>
      <c r="B32" s="187" t="s">
        <v>300</v>
      </c>
      <c r="C32" s="187" t="s">
        <v>301</v>
      </c>
    </row>
    <row r="33" spans="1:3" x14ac:dyDescent="0.35">
      <c r="A33" s="187">
        <v>0</v>
      </c>
      <c r="B33" s="187" t="s">
        <v>302</v>
      </c>
      <c r="C33" s="187" t="s">
        <v>303</v>
      </c>
    </row>
    <row r="34" spans="1:3" x14ac:dyDescent="0.35">
      <c r="A34" s="187">
        <v>1</v>
      </c>
      <c r="B34" s="187" t="s">
        <v>304</v>
      </c>
      <c r="C34" s="187" t="s">
        <v>305</v>
      </c>
    </row>
    <row r="35" spans="1:3" x14ac:dyDescent="0.35">
      <c r="A35" s="187">
        <v>2</v>
      </c>
      <c r="B35" s="187" t="s">
        <v>306</v>
      </c>
      <c r="C35" s="187" t="s">
        <v>307</v>
      </c>
    </row>
    <row r="36" spans="1:3" x14ac:dyDescent="0.35">
      <c r="A36" s="187">
        <v>3</v>
      </c>
      <c r="B36" s="187" t="s">
        <v>308</v>
      </c>
      <c r="C36" s="187" t="s">
        <v>309</v>
      </c>
    </row>
    <row r="37" spans="1:3" x14ac:dyDescent="0.35">
      <c r="A37" s="187">
        <v>4</v>
      </c>
      <c r="B37" s="187" t="s">
        <v>310</v>
      </c>
      <c r="C37" s="187" t="s">
        <v>311</v>
      </c>
    </row>
    <row r="38" spans="1:3" x14ac:dyDescent="0.35">
      <c r="A38" s="187">
        <v>0</v>
      </c>
      <c r="B38" s="187" t="s">
        <v>312</v>
      </c>
      <c r="C38" s="187" t="s">
        <v>313</v>
      </c>
    </row>
    <row r="39" spans="1:3" x14ac:dyDescent="0.35">
      <c r="A39" s="187">
        <v>1</v>
      </c>
      <c r="B39" s="187" t="s">
        <v>314</v>
      </c>
      <c r="C39" s="187" t="s">
        <v>315</v>
      </c>
    </row>
    <row r="40" spans="1:3" x14ac:dyDescent="0.35">
      <c r="A40" s="187">
        <v>2</v>
      </c>
      <c r="B40" s="187" t="s">
        <v>316</v>
      </c>
      <c r="C40" s="187" t="s">
        <v>317</v>
      </c>
    </row>
    <row r="41" spans="1:3" x14ac:dyDescent="0.35">
      <c r="A41" s="187">
        <v>3</v>
      </c>
      <c r="B41" s="187" t="s">
        <v>318</v>
      </c>
      <c r="C41" s="187" t="s">
        <v>319</v>
      </c>
    </row>
    <row r="42" spans="1:3" x14ac:dyDescent="0.35">
      <c r="A42" s="187">
        <v>4</v>
      </c>
      <c r="B42" s="187" t="s">
        <v>320</v>
      </c>
      <c r="C42" s="187" t="s">
        <v>321</v>
      </c>
    </row>
    <row r="43" spans="1:3" x14ac:dyDescent="0.35">
      <c r="A43" s="187">
        <v>0</v>
      </c>
      <c r="B43" s="187" t="s">
        <v>322</v>
      </c>
      <c r="C43" s="187" t="s">
        <v>323</v>
      </c>
    </row>
    <row r="44" spans="1:3" x14ac:dyDescent="0.35">
      <c r="A44" s="187">
        <v>1</v>
      </c>
      <c r="B44" s="187" t="s">
        <v>324</v>
      </c>
      <c r="C44" s="187" t="s">
        <v>325</v>
      </c>
    </row>
    <row r="45" spans="1:3" x14ac:dyDescent="0.35">
      <c r="A45" s="187">
        <v>2</v>
      </c>
      <c r="B45" s="187" t="s">
        <v>326</v>
      </c>
      <c r="C45" s="187" t="s">
        <v>327</v>
      </c>
    </row>
    <row r="46" spans="1:3" x14ac:dyDescent="0.35">
      <c r="A46" s="187">
        <v>3</v>
      </c>
      <c r="B46" s="187" t="s">
        <v>328</v>
      </c>
      <c r="C46" s="187" t="s">
        <v>329</v>
      </c>
    </row>
    <row r="47" spans="1:3" x14ac:dyDescent="0.35">
      <c r="A47" s="187">
        <v>4</v>
      </c>
      <c r="B47" s="187" t="s">
        <v>330</v>
      </c>
      <c r="C47" s="187" t="s">
        <v>331</v>
      </c>
    </row>
    <row r="48" spans="1:3" x14ac:dyDescent="0.35">
      <c r="A48" s="187">
        <v>0</v>
      </c>
      <c r="B48" s="187" t="s">
        <v>332</v>
      </c>
      <c r="C48" s="187" t="s">
        <v>333</v>
      </c>
    </row>
    <row r="49" spans="1:3" x14ac:dyDescent="0.35">
      <c r="A49" s="187">
        <v>1</v>
      </c>
      <c r="B49" s="187" t="s">
        <v>334</v>
      </c>
      <c r="C49" s="187" t="s">
        <v>335</v>
      </c>
    </row>
    <row r="50" spans="1:3" x14ac:dyDescent="0.35">
      <c r="A50" s="187">
        <v>2</v>
      </c>
      <c r="B50" s="187" t="s">
        <v>336</v>
      </c>
      <c r="C50" s="187" t="s">
        <v>337</v>
      </c>
    </row>
    <row r="51" spans="1:3" x14ac:dyDescent="0.35">
      <c r="A51" s="187">
        <v>3</v>
      </c>
      <c r="B51" s="187" t="s">
        <v>338</v>
      </c>
      <c r="C51" s="187" t="s">
        <v>339</v>
      </c>
    </row>
    <row r="52" spans="1:3" x14ac:dyDescent="0.35">
      <c r="A52" s="187">
        <v>4</v>
      </c>
      <c r="B52" s="187" t="s">
        <v>340</v>
      </c>
      <c r="C52" s="187" t="s">
        <v>341</v>
      </c>
    </row>
    <row r="53" spans="1:3" x14ac:dyDescent="0.35">
      <c r="A53" s="187">
        <v>0</v>
      </c>
      <c r="B53" s="187" t="s">
        <v>342</v>
      </c>
      <c r="C53" s="187" t="s">
        <v>343</v>
      </c>
    </row>
    <row r="54" spans="1:3" x14ac:dyDescent="0.35">
      <c r="A54" s="187">
        <v>1</v>
      </c>
      <c r="B54" s="187" t="s">
        <v>344</v>
      </c>
      <c r="C54" s="187" t="s">
        <v>345</v>
      </c>
    </row>
    <row r="55" spans="1:3" x14ac:dyDescent="0.35">
      <c r="A55" s="187">
        <v>2</v>
      </c>
      <c r="B55" s="187" t="s">
        <v>346</v>
      </c>
      <c r="C55" s="187" t="s">
        <v>347</v>
      </c>
    </row>
    <row r="56" spans="1:3" x14ac:dyDescent="0.35">
      <c r="A56" s="187">
        <v>3</v>
      </c>
      <c r="B56" s="187" t="s">
        <v>348</v>
      </c>
      <c r="C56" s="187" t="s">
        <v>349</v>
      </c>
    </row>
    <row r="57" spans="1:3" x14ac:dyDescent="0.35">
      <c r="A57" s="187">
        <v>4</v>
      </c>
      <c r="B57" s="187" t="s">
        <v>351</v>
      </c>
      <c r="C57" s="187" t="s">
        <v>350</v>
      </c>
    </row>
    <row r="58" spans="1:3" x14ac:dyDescent="0.35">
      <c r="A58" s="187">
        <v>0</v>
      </c>
      <c r="B58" s="187" t="s">
        <v>352</v>
      </c>
      <c r="C58" s="187" t="s">
        <v>353</v>
      </c>
    </row>
    <row r="59" spans="1:3" x14ac:dyDescent="0.35">
      <c r="A59" s="187">
        <v>1</v>
      </c>
      <c r="B59" s="187" t="s">
        <v>354</v>
      </c>
      <c r="C59" s="187" t="s">
        <v>355</v>
      </c>
    </row>
    <row r="60" spans="1:3" x14ac:dyDescent="0.35">
      <c r="A60" s="187">
        <v>2</v>
      </c>
      <c r="B60" s="187" t="s">
        <v>356</v>
      </c>
      <c r="C60" s="187" t="s">
        <v>355</v>
      </c>
    </row>
    <row r="61" spans="1:3" x14ac:dyDescent="0.35">
      <c r="A61" s="187">
        <v>3</v>
      </c>
      <c r="B61" s="187" t="s">
        <v>357</v>
      </c>
      <c r="C61" s="187" t="s">
        <v>355</v>
      </c>
    </row>
    <row r="62" spans="1:3" x14ac:dyDescent="0.35">
      <c r="A62" s="187">
        <v>4</v>
      </c>
      <c r="B62" s="187" t="s">
        <v>358</v>
      </c>
      <c r="C62" s="187" t="s">
        <v>355</v>
      </c>
    </row>
    <row r="63" spans="1:3" x14ac:dyDescent="0.35">
      <c r="A63" s="187">
        <v>0</v>
      </c>
      <c r="B63" s="187" t="s">
        <v>359</v>
      </c>
      <c r="C63" s="187" t="s">
        <v>360</v>
      </c>
    </row>
    <row r="64" spans="1:3" x14ac:dyDescent="0.35">
      <c r="A64" s="187">
        <v>1</v>
      </c>
      <c r="B64" s="187" t="s">
        <v>361</v>
      </c>
      <c r="C64" s="187" t="s">
        <v>362</v>
      </c>
    </row>
    <row r="65" spans="1:3" x14ac:dyDescent="0.35">
      <c r="A65" s="187">
        <v>2</v>
      </c>
      <c r="B65" s="187" t="s">
        <v>363</v>
      </c>
      <c r="C65" s="187" t="s">
        <v>364</v>
      </c>
    </row>
    <row r="66" spans="1:3" x14ac:dyDescent="0.35">
      <c r="A66" s="187">
        <v>3</v>
      </c>
      <c r="B66" s="187" t="s">
        <v>365</v>
      </c>
      <c r="C66" s="187" t="s">
        <v>366</v>
      </c>
    </row>
    <row r="67" spans="1:3" x14ac:dyDescent="0.35">
      <c r="A67" s="187">
        <v>4</v>
      </c>
      <c r="B67" s="187" t="s">
        <v>367</v>
      </c>
      <c r="C67" s="187" t="s">
        <v>368</v>
      </c>
    </row>
    <row r="68" spans="1:3" x14ac:dyDescent="0.35">
      <c r="A68" s="187">
        <v>0</v>
      </c>
      <c r="B68" s="187" t="s">
        <v>369</v>
      </c>
      <c r="C68" s="187" t="s">
        <v>370</v>
      </c>
    </row>
    <row r="69" spans="1:3" x14ac:dyDescent="0.35">
      <c r="A69" s="187">
        <v>1</v>
      </c>
      <c r="B69" s="187" t="s">
        <v>371</v>
      </c>
      <c r="C69" s="187" t="s">
        <v>371</v>
      </c>
    </row>
    <row r="70" spans="1:3" x14ac:dyDescent="0.35">
      <c r="A70" s="187">
        <v>2</v>
      </c>
      <c r="B70" s="187" t="s">
        <v>372</v>
      </c>
      <c r="C70" s="187" t="s">
        <v>373</v>
      </c>
    </row>
    <row r="71" spans="1:3" x14ac:dyDescent="0.35">
      <c r="A71" s="187">
        <v>3</v>
      </c>
      <c r="B71" s="187" t="s">
        <v>374</v>
      </c>
      <c r="C71" s="187" t="s">
        <v>375</v>
      </c>
    </row>
    <row r="72" spans="1:3" x14ac:dyDescent="0.35">
      <c r="A72" s="187">
        <v>4</v>
      </c>
      <c r="B72" s="187" t="s">
        <v>376</v>
      </c>
      <c r="C72" s="187" t="s">
        <v>377</v>
      </c>
    </row>
    <row r="73" spans="1:3" x14ac:dyDescent="0.35">
      <c r="A73" s="187">
        <v>0</v>
      </c>
      <c r="B73" s="187" t="s">
        <v>378</v>
      </c>
      <c r="C73" s="187" t="s">
        <v>379</v>
      </c>
    </row>
    <row r="74" spans="1:3" x14ac:dyDescent="0.35">
      <c r="A74" s="187">
        <v>1</v>
      </c>
      <c r="B74" s="187" t="s">
        <v>380</v>
      </c>
      <c r="C74" s="187" t="s">
        <v>381</v>
      </c>
    </row>
    <row r="75" spans="1:3" x14ac:dyDescent="0.35">
      <c r="A75" s="187">
        <v>2</v>
      </c>
      <c r="B75" s="187" t="s">
        <v>387</v>
      </c>
      <c r="C75" s="187" t="s">
        <v>382</v>
      </c>
    </row>
    <row r="76" spans="1:3" x14ac:dyDescent="0.35">
      <c r="A76" s="187">
        <v>3</v>
      </c>
      <c r="B76" s="187" t="s">
        <v>383</v>
      </c>
      <c r="C76" s="187" t="s">
        <v>384</v>
      </c>
    </row>
    <row r="77" spans="1:3" x14ac:dyDescent="0.35">
      <c r="A77" s="187">
        <v>4</v>
      </c>
      <c r="B77" s="187" t="s">
        <v>385</v>
      </c>
      <c r="C77" s="187" t="s">
        <v>386</v>
      </c>
    </row>
    <row r="78" spans="1:3" x14ac:dyDescent="0.35">
      <c r="A78" s="187">
        <v>0</v>
      </c>
      <c r="B78" s="187" t="s">
        <v>388</v>
      </c>
      <c r="C78" s="187" t="s">
        <v>389</v>
      </c>
    </row>
    <row r="79" spans="1:3" x14ac:dyDescent="0.35">
      <c r="A79" s="187">
        <v>1</v>
      </c>
      <c r="B79" s="187" t="s">
        <v>390</v>
      </c>
      <c r="C79" s="187" t="s">
        <v>391</v>
      </c>
    </row>
    <row r="80" spans="1:3" x14ac:dyDescent="0.35">
      <c r="A80" s="187">
        <v>2</v>
      </c>
      <c r="B80" s="187" t="s">
        <v>392</v>
      </c>
      <c r="C80" s="187" t="s">
        <v>393</v>
      </c>
    </row>
    <row r="81" spans="1:3" x14ac:dyDescent="0.35">
      <c r="A81" s="187">
        <v>3</v>
      </c>
      <c r="B81" s="187" t="s">
        <v>394</v>
      </c>
      <c r="C81" s="187" t="s">
        <v>395</v>
      </c>
    </row>
    <row r="82" spans="1:3" x14ac:dyDescent="0.35">
      <c r="A82" s="187">
        <v>4</v>
      </c>
      <c r="B82" s="187" t="s">
        <v>396</v>
      </c>
      <c r="C82" s="187" t="s">
        <v>397</v>
      </c>
    </row>
    <row r="83" spans="1:3" x14ac:dyDescent="0.35">
      <c r="A83" s="187">
        <v>0</v>
      </c>
      <c r="B83" s="187" t="s">
        <v>398</v>
      </c>
      <c r="C83" s="187" t="s">
        <v>399</v>
      </c>
    </row>
    <row r="84" spans="1:3" x14ac:dyDescent="0.35">
      <c r="A84" s="187">
        <v>1</v>
      </c>
      <c r="B84" s="187" t="s">
        <v>400</v>
      </c>
      <c r="C84" s="187" t="s">
        <v>401</v>
      </c>
    </row>
    <row r="85" spans="1:3" x14ac:dyDescent="0.35">
      <c r="A85" s="187">
        <v>2</v>
      </c>
      <c r="B85" s="187" t="s">
        <v>402</v>
      </c>
      <c r="C85" s="187" t="s">
        <v>403</v>
      </c>
    </row>
    <row r="86" spans="1:3" x14ac:dyDescent="0.35">
      <c r="A86" s="187">
        <v>3</v>
      </c>
      <c r="B86" s="187" t="s">
        <v>403</v>
      </c>
      <c r="C86" s="187" t="s">
        <v>404</v>
      </c>
    </row>
    <row r="87" spans="1:3" x14ac:dyDescent="0.35">
      <c r="A87" s="187">
        <v>4</v>
      </c>
      <c r="B87" s="187" t="s">
        <v>405</v>
      </c>
      <c r="C87" s="187" t="s">
        <v>406</v>
      </c>
    </row>
    <row r="88" spans="1:3" x14ac:dyDescent="0.35">
      <c r="A88" s="187">
        <v>0</v>
      </c>
      <c r="B88" s="187" t="s">
        <v>407</v>
      </c>
      <c r="C88" s="187" t="s">
        <v>408</v>
      </c>
    </row>
    <row r="89" spans="1:3" x14ac:dyDescent="0.35">
      <c r="A89" s="187">
        <v>1</v>
      </c>
      <c r="B89" s="187" t="s">
        <v>409</v>
      </c>
      <c r="C89" s="187" t="s">
        <v>410</v>
      </c>
    </row>
    <row r="90" spans="1:3" x14ac:dyDescent="0.35">
      <c r="A90" s="187">
        <v>2</v>
      </c>
      <c r="B90" s="187" t="s">
        <v>411</v>
      </c>
      <c r="C90" s="187" t="s">
        <v>412</v>
      </c>
    </row>
    <row r="91" spans="1:3" x14ac:dyDescent="0.35">
      <c r="A91" s="187">
        <v>3</v>
      </c>
      <c r="B91" s="187" t="s">
        <v>413</v>
      </c>
      <c r="C91" s="187" t="s">
        <v>414</v>
      </c>
    </row>
    <row r="92" spans="1:3" x14ac:dyDescent="0.35">
      <c r="A92" s="187">
        <v>4</v>
      </c>
      <c r="B92" s="187" t="s">
        <v>415</v>
      </c>
      <c r="C92" s="187" t="s">
        <v>416</v>
      </c>
    </row>
    <row r="93" spans="1:3" x14ac:dyDescent="0.35">
      <c r="A93" s="187">
        <v>0</v>
      </c>
      <c r="B93" s="187" t="s">
        <v>417</v>
      </c>
      <c r="C93" s="187" t="s">
        <v>418</v>
      </c>
    </row>
    <row r="94" spans="1:3" x14ac:dyDescent="0.35">
      <c r="A94" s="187">
        <v>1</v>
      </c>
      <c r="B94" s="187" t="s">
        <v>419</v>
      </c>
      <c r="C94" s="187" t="s">
        <v>420</v>
      </c>
    </row>
    <row r="95" spans="1:3" x14ac:dyDescent="0.35">
      <c r="A95" s="187">
        <v>2</v>
      </c>
      <c r="B95" s="187" t="s">
        <v>421</v>
      </c>
      <c r="C95" s="187" t="s">
        <v>422</v>
      </c>
    </row>
    <row r="96" spans="1:3" x14ac:dyDescent="0.35">
      <c r="A96" s="187">
        <v>3</v>
      </c>
      <c r="B96" s="187" t="s">
        <v>424</v>
      </c>
      <c r="C96" s="187" t="s">
        <v>423</v>
      </c>
    </row>
    <row r="97" spans="1:3" x14ac:dyDescent="0.35">
      <c r="A97" s="187">
        <v>4</v>
      </c>
      <c r="B97" s="187" t="s">
        <v>425</v>
      </c>
      <c r="C97" s="187" t="s">
        <v>426</v>
      </c>
    </row>
    <row r="98" spans="1:3" x14ac:dyDescent="0.35">
      <c r="A98" s="187">
        <v>0</v>
      </c>
      <c r="B98" s="187" t="s">
        <v>427</v>
      </c>
      <c r="C98" s="187" t="s">
        <v>428</v>
      </c>
    </row>
    <row r="99" spans="1:3" x14ac:dyDescent="0.35">
      <c r="A99" s="187">
        <v>1</v>
      </c>
      <c r="B99" s="187" t="s">
        <v>429</v>
      </c>
      <c r="C99" s="187" t="s">
        <v>430</v>
      </c>
    </row>
    <row r="100" spans="1:3" x14ac:dyDescent="0.35">
      <c r="A100" s="187">
        <v>2</v>
      </c>
      <c r="B100" s="187" t="s">
        <v>431</v>
      </c>
      <c r="C100" s="187" t="s">
        <v>432</v>
      </c>
    </row>
    <row r="101" spans="1:3" x14ac:dyDescent="0.35">
      <c r="A101" s="187">
        <v>3</v>
      </c>
      <c r="B101" s="187" t="s">
        <v>433</v>
      </c>
      <c r="C101" s="187" t="s">
        <v>434</v>
      </c>
    </row>
    <row r="102" spans="1:3" x14ac:dyDescent="0.35">
      <c r="A102" s="187">
        <v>4</v>
      </c>
      <c r="B102" s="187" t="s">
        <v>435</v>
      </c>
      <c r="C102" s="187" t="s">
        <v>436</v>
      </c>
    </row>
    <row r="103" spans="1:3" x14ac:dyDescent="0.35">
      <c r="A103" s="187">
        <v>0</v>
      </c>
      <c r="B103" s="187" t="s">
        <v>437</v>
      </c>
      <c r="C103" s="187" t="s">
        <v>439</v>
      </c>
    </row>
    <row r="104" spans="1:3" x14ac:dyDescent="0.35">
      <c r="A104" s="187">
        <v>1</v>
      </c>
      <c r="B104" s="187" t="s">
        <v>438</v>
      </c>
      <c r="C104" s="187" t="s">
        <v>442</v>
      </c>
    </row>
    <row r="105" spans="1:3" x14ac:dyDescent="0.35">
      <c r="A105" s="187">
        <v>2</v>
      </c>
      <c r="B105" s="187" t="s">
        <v>440</v>
      </c>
      <c r="C105" s="187" t="s">
        <v>441</v>
      </c>
    </row>
    <row r="106" spans="1:3" x14ac:dyDescent="0.35">
      <c r="A106" s="187">
        <v>3</v>
      </c>
      <c r="B106" s="187" t="s">
        <v>443</v>
      </c>
      <c r="C106" s="187" t="s">
        <v>444</v>
      </c>
    </row>
    <row r="107" spans="1:3" x14ac:dyDescent="0.35">
      <c r="A107" s="187">
        <v>4</v>
      </c>
      <c r="B107" s="187" t="s">
        <v>445</v>
      </c>
      <c r="C107" s="187" t="s">
        <v>446</v>
      </c>
    </row>
    <row r="108" spans="1:3" x14ac:dyDescent="0.35">
      <c r="A108" s="187">
        <v>0</v>
      </c>
      <c r="B108" s="187" t="s">
        <v>447</v>
      </c>
      <c r="C108" s="187" t="s">
        <v>448</v>
      </c>
    </row>
    <row r="109" spans="1:3" x14ac:dyDescent="0.35">
      <c r="A109" s="187">
        <v>1</v>
      </c>
      <c r="B109" s="187" t="s">
        <v>449</v>
      </c>
      <c r="C109" s="187" t="s">
        <v>450</v>
      </c>
    </row>
    <row r="110" spans="1:3" x14ac:dyDescent="0.35">
      <c r="A110" s="187">
        <v>2</v>
      </c>
      <c r="B110" s="187" t="s">
        <v>451</v>
      </c>
      <c r="C110" s="187" t="s">
        <v>452</v>
      </c>
    </row>
    <row r="111" spans="1:3" x14ac:dyDescent="0.35">
      <c r="A111" s="187">
        <v>3</v>
      </c>
      <c r="B111" s="187" t="s">
        <v>453</v>
      </c>
      <c r="C111" s="187" t="s">
        <v>454</v>
      </c>
    </row>
    <row r="112" spans="1:3" x14ac:dyDescent="0.35">
      <c r="A112" s="187">
        <v>4</v>
      </c>
      <c r="B112" s="187" t="s">
        <v>455</v>
      </c>
      <c r="C112" s="187" t="s">
        <v>456</v>
      </c>
    </row>
    <row r="113" spans="1:3" x14ac:dyDescent="0.35">
      <c r="A113" s="187">
        <v>0</v>
      </c>
      <c r="B113" s="187" t="s">
        <v>457</v>
      </c>
      <c r="C113" s="187" t="s">
        <v>458</v>
      </c>
    </row>
    <row r="114" spans="1:3" x14ac:dyDescent="0.35">
      <c r="A114" s="187">
        <v>1</v>
      </c>
      <c r="B114" s="187" t="s">
        <v>459</v>
      </c>
      <c r="C114" s="187" t="s">
        <v>460</v>
      </c>
    </row>
    <row r="115" spans="1:3" x14ac:dyDescent="0.35">
      <c r="A115" s="187">
        <v>2</v>
      </c>
      <c r="B115" s="187" t="s">
        <v>461</v>
      </c>
      <c r="C115" s="187" t="s">
        <v>462</v>
      </c>
    </row>
    <row r="116" spans="1:3" x14ac:dyDescent="0.35">
      <c r="A116" s="187">
        <v>3</v>
      </c>
      <c r="B116" s="187" t="s">
        <v>463</v>
      </c>
      <c r="C116" s="187" t="s">
        <v>464</v>
      </c>
    </row>
    <row r="117" spans="1:3" x14ac:dyDescent="0.35">
      <c r="A117" s="187">
        <v>4</v>
      </c>
      <c r="B117" s="187" t="s">
        <v>465</v>
      </c>
      <c r="C117" s="187" t="s">
        <v>466</v>
      </c>
    </row>
  </sheetData>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ype xmlns="e69b7e94-afb4-46bc-a890-76cfc8647976" xsi:nil="true"/>
    <IsDeliverable xmlns="e69b7e94-afb4-46bc-a890-76cfc8647976">false</IsDeliverable>
    <SubType xmlns="e69b7e94-afb4-46bc-a890-76cfc8647976" xsi:nil="true"/>
    <Tags xmlns="e69b7e94-afb4-46bc-a890-76cfc8647976"/>
    <WorkflowClientStatus xmlns="e69b7e94-afb4-46bc-a890-76cfc8647976" xsi:nil="true"/>
    <Request xmlns="e69b7e94-afb4-46bc-a890-76cfc864797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eCS" ma:contentTypeID="0x010100AF7C7A0716F723459691634D549885860010F14B12D360E94C8B7919AFF28D781F" ma:contentTypeVersion="23" ma:contentTypeDescription="Create a new document." ma:contentTypeScope="" ma:versionID="b89a1d6314dbf6a172a46ef7bf4c61fa">
  <xsd:schema xmlns:xsd="http://www.w3.org/2001/XMLSchema" xmlns:xs="http://www.w3.org/2001/XMLSchema" xmlns:p="http://schemas.microsoft.com/office/2006/metadata/properties" xmlns:ns1="e69b7e94-afb4-46bc-a890-76cfc8647976" targetNamespace="http://schemas.microsoft.com/office/2006/metadata/properties" ma:root="true" ma:fieldsID="e238d298932fcff56780cebc0b949a23" ns1:_="">
    <xsd:import namespace="e69b7e94-afb4-46bc-a890-76cfc8647976"/>
    <xsd:element name="properties">
      <xsd:complexType>
        <xsd:sequence>
          <xsd:element name="documentManagement">
            <xsd:complexType>
              <xsd:all>
                <xsd:element ref="ns1:Tags" minOccurs="0"/>
                <xsd:element ref="ns1:IsDeliverable" minOccurs="0"/>
                <xsd:element ref="ns1:Type" minOccurs="0"/>
                <xsd:element ref="ns1:SubType" minOccurs="0"/>
                <xsd:element ref="ns1:WorkflowClientStatus" minOccurs="0"/>
                <xsd:element ref="ns1:IngeniumStatus" minOccurs="0"/>
                <xsd:element ref="ns1:IngeniumRequestor" minOccurs="0"/>
                <xsd:element ref="ns1:IngeniumState" minOccurs="0"/>
                <xsd:element ref="ns1:Requ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b7e94-afb4-46bc-a890-76cfc8647976" elementFormDefault="qualified">
    <xsd:import namespace="http://schemas.microsoft.com/office/2006/documentManagement/types"/>
    <xsd:import namespace="http://schemas.microsoft.com/office/infopath/2007/PartnerControls"/>
    <xsd:element name="Tags" ma:index="0" nillable="true" ma:displayName="Tags" ma:internalName="Tags">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IsDeliverable" ma:index="2" nillable="true" ma:displayName="Deliverable" ma:internalName="IsDeliverable">
      <xsd:simpleType>
        <xsd:restriction base="dms:Boolean"/>
      </xsd:simpleType>
    </xsd:element>
    <xsd:element name="Type" ma:index="3" nillable="true" ma:displayName="Type" ma:indexed="true" ma:list="{33e4517b-23fe-44e1-a648-42437bd9b8aa}" ma:internalName="Type" ma:showField="Title" ma:web="e69b7e94-afb4-46bc-a890-76cfc8647976">
      <xsd:simpleType>
        <xsd:restriction base="dms:Lookup"/>
      </xsd:simpleType>
    </xsd:element>
    <xsd:element name="SubType" ma:index="4" nillable="true" ma:displayName="SubType" ma:list="{0b04eba7-6c84-44bc-8462-255e0104606f}" ma:internalName="SubType" ma:showField="Title" ma:web="e69b7e94-afb4-46bc-a890-76cfc8647976">
      <xsd:simpleType>
        <xsd:restriction base="dms:Lookup"/>
      </xsd:simpleType>
    </xsd:element>
    <xsd:element name="WorkflowClientStatus" ma:index="5" nillable="true" ma:displayName="Workflow" ma:internalName="WorkflowClientStatus">
      <xsd:simpleType>
        <xsd:restriction base="dms:Text"/>
      </xsd:simpleType>
    </xsd:element>
    <xsd:element name="IngeniumStatus" ma:index="6" nillable="true" ma:displayName="Ingenium Status" ma:default="None" ma:format="Dropdown" ma:hidden="true" ma:internalName="IngeniumStatus" ma:readOnly="true">
      <xsd:simpleType>
        <xsd:restriction base="dms:Choice">
          <xsd:enumeration value="None"/>
          <xsd:enumeration value="Publishing"/>
          <xsd:enumeration value="In Progress"/>
          <xsd:enumeration value="Published"/>
          <xsd:enumeration value="Error"/>
        </xsd:restriction>
      </xsd:simpleType>
    </xsd:element>
    <xsd:element name="IngeniumRequestor" ma:index="7" nillable="true" ma:displayName="Ingenium Requestor" ma:SearchPeopleOnly="false" ma:SharePointGroup="0" ma:internalName="IngeniumRequestor" ma:readOnly="true" ma:showField="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geniumState" ma:index="8" nillable="true" ma:displayName="Ingenium State" ma:default="None" ma:format="Dropdown" ma:hidden="true" ma:internalName="IngeniumState" ma:readOnly="true">
      <xsd:simpleType>
        <xsd:restriction base="dms:Choice">
          <xsd:enumeration value="None"/>
          <xsd:enumeration value="Draft"/>
          <xsd:enumeration value="Final"/>
        </xsd:restriction>
      </xsd:simpleType>
    </xsd:element>
    <xsd:element name="Request" ma:index="9" nillable="true" ma:displayName="Request" ma:hidden="true" ma:list="{e466c903-9453-490a-93e4-32a847ae102e}" ma:internalName="Request" ma:showField="Title" ma:web="e69b7e94-afb4-46bc-a890-76cfc8647976">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79C9A6-6109-42B9-810D-E41F49111DA6}">
  <ds:schemaRefs>
    <ds:schemaRef ds:uri="http://schemas.microsoft.com/sharepoint/events"/>
  </ds:schemaRefs>
</ds:datastoreItem>
</file>

<file path=customXml/itemProps2.xml><?xml version="1.0" encoding="utf-8"?>
<ds:datastoreItem xmlns:ds="http://schemas.openxmlformats.org/officeDocument/2006/customXml" ds:itemID="{362AF03B-7561-46D4-B147-3A105A08C92C}">
  <ds:schemaRefs>
    <ds:schemaRef ds:uri="http://schemas.microsoft.com/office/2006/metadata/properties"/>
    <ds:schemaRef ds:uri="http://schemas.microsoft.com/office/infopath/2007/PartnerControls"/>
    <ds:schemaRef ds:uri="e69b7e94-afb4-46bc-a890-76cfc8647976"/>
  </ds:schemaRefs>
</ds:datastoreItem>
</file>

<file path=customXml/itemProps3.xml><?xml version="1.0" encoding="utf-8"?>
<ds:datastoreItem xmlns:ds="http://schemas.openxmlformats.org/officeDocument/2006/customXml" ds:itemID="{54985B45-64F3-4950-A0CA-D20A038FD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9b7e94-afb4-46bc-a890-76cfc8647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889F818-1836-42B1-A498-1700BBC652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vt:lpstr>
      <vt:lpstr>Job Profiles</vt:lpstr>
      <vt:lpstr>Convert</vt:lpstr>
      <vt:lpstr>Questionnaire responses</vt:lpstr>
      <vt:lpstr>Individual results</vt:lpstr>
      <vt:lpstr>Individual gaps</vt:lpstr>
      <vt:lpstr>Profile results</vt:lpstr>
      <vt:lpstr>Organisational results</vt:lpstr>
      <vt:lpstr>Droplist</vt:lpstr>
      <vt:lpstr>'Organisational results'!_GoBack</vt:lpstr>
      <vt:lpstr>Job</vt:lpstr>
      <vt:lpstr>Convert!Print_Area</vt:lpstr>
      <vt:lpstr>Introduction!Print_Area</vt:lpstr>
      <vt:lpstr>'Questionnaire responses'!Print_Area</vt:lpstr>
      <vt:lpstr>Procurement_specific</vt:lpstr>
      <vt:lpstr>Professional</vt:lpstr>
      <vt:lpstr>Test</vt:lpstr>
      <vt:lpstr>x</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Guérinet</dc:creator>
  <cp:lastModifiedBy>BALASINSKA Justyne (GROW)</cp:lastModifiedBy>
  <cp:lastPrinted>2020-12-15T14:59:09Z</cp:lastPrinted>
  <dcterms:created xsi:type="dcterms:W3CDTF">2019-05-03T09:58:19Z</dcterms:created>
  <dcterms:modified xsi:type="dcterms:W3CDTF">2020-12-15T14:59:40Z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0x010100AF7C7A0716F723459691634D549885860010F14B12D360E94C8B7919AFF28D781F</vt:lpwstr>
  </property>
  <property fmtid="{D5CDD505-2E9C-101B-9397-08002B2CF9AE}" pid="3" name="_dlc_DocIdItemGuid">
    <vt:lpwstr>4e120316-dab1-4219-8454-2d031f82524e</vt:lpwstr>
  </property>
  <property fmtid="{D5CDD505-2E9C-101B-9397-08002B2CF9AE}" pid="4" name="_dlc_DocId">
    <vt:lpwstr>1016783-1172856982-2413</vt:lpwstr>
  </property>
  <property fmtid="{D5CDD505-2E9C-101B-9397-08002B2CF9AE}" pid="5" name="_dlc_DocIdUrl">
    <vt:lpwstr>https://adam.pwc.lu/sites/ECF/_layouts/15/DocIdRedir.aspx?ID=1016783-1172856982-2413, 1016783-1172856982-2413</vt:lpwstr>
  </property>
</Properties>
</file>