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vvrcommon12\gvvrcommon12\LUN03\ITM_FO_ESZ\01_Strategia_akcioterv\NEKT 2024\Tervezet\"/>
    </mc:Choice>
  </mc:AlternateContent>
  <bookViews>
    <workbookView xWindow="-120" yWindow="-120" windowWidth="29040" windowHeight="15840" tabRatio="627"/>
  </bookViews>
  <sheets>
    <sheet name="Table1a" sheetId="22" r:id="rId1"/>
    <sheet name="log" sheetId="38" state="hidden" r:id="rId2"/>
    <sheet name="List" sheetId="13" state="hidden" r:id="rId3"/>
  </sheets>
  <definedNames>
    <definedName name="ACategories" localSheetId="0">Table1a!$A$19:$A$224</definedName>
    <definedName name="AGasUnits" localSheetId="0">Table1a!$C$17:$NL$17</definedName>
    <definedName name="AYears" localSheetId="0">Table1a!$C$18:$AJ$18</definedName>
    <definedName name="BaseYear">Table1a!$C$18</definedName>
    <definedName name="CH4_GWP">#REF!</definedName>
    <definedName name="ddlBaseYears" comment="Used for dropdown menu">List!$C$1:$C$10</definedName>
    <definedName name="ddlMSList" comment="Used for country-dropdown">List!$B$1:$B$34</definedName>
    <definedName name="FME_1A" comment="Use for FME reader.">Table1a!$A$19:$NL$224</definedName>
    <definedName name="FME_1B_part1" comment="Use for FME reader.">#REF!</definedName>
    <definedName name="FME_1B_part2" comment="Use for FME reader.">#REF!</definedName>
    <definedName name="FME_1B_part3" comment="Use for FME reader.">#REF!</definedName>
    <definedName name="FME_5A" comment="Use for FME reader.">#REF!</definedName>
    <definedName name="FME_5B_WAM" comment="Use for FME reader.">#REF!</definedName>
    <definedName name="FME_5B_WEM" comment="Use for FME reader.">#REF!</definedName>
    <definedName name="FME_5B_WOM" comment="Use for FME reader.">#REF!</definedName>
    <definedName name="FME_RY_1A">Table1a!$C$18</definedName>
    <definedName name="FME_RY_1B">#REF!</definedName>
    <definedName name="FME_RY_5A">#REF!</definedName>
    <definedName name="MS" localSheetId="0">#REF!</definedName>
    <definedName name="N2O_GWP">#REF!</definedName>
    <definedName name="NF3_GWP">#REF!</definedName>
    <definedName name="Scenario" localSheetId="0">Table1a!$B$19:$B$224</definedName>
    <definedName name="SF6_GWP">#REF!</definedName>
    <definedName name="SubmissionYear" localSheetId="0">#REF!</definedName>
    <definedName name="Values" localSheetId="0">Table1a!$C$19:$NL$224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O88" i="22" l="1"/>
  <c r="IF88" i="22"/>
  <c r="IF89" i="22" s="1"/>
  <c r="IA88" i="22"/>
  <c r="IA89" i="22" s="1"/>
  <c r="HV88" i="22"/>
  <c r="HV89" i="22" s="1"/>
  <c r="HQ88" i="22"/>
  <c r="HQ89" i="22" s="1"/>
  <c r="HL88" i="22"/>
  <c r="HL89" i="22" s="1"/>
  <c r="HG88" i="22"/>
  <c r="HG89" i="22" s="1"/>
  <c r="HB88" i="22"/>
  <c r="HB89" i="22" s="1"/>
  <c r="GY88" i="22"/>
  <c r="GY89" i="22" s="1"/>
  <c r="GX88" i="22"/>
  <c r="GX89" i="22" s="1"/>
  <c r="GS88" i="22"/>
  <c r="GS89" i="22" s="1"/>
  <c r="GN88" i="22"/>
  <c r="GN89" i="22" s="1"/>
  <c r="GI88" i="22"/>
  <c r="GI89" i="22" s="1"/>
  <c r="GD88" i="22"/>
  <c r="GD89" i="22" s="1"/>
  <c r="FY88" i="22"/>
  <c r="FY89" i="22" s="1"/>
  <c r="FT88" i="22"/>
  <c r="FT89" i="22" s="1"/>
  <c r="FQ88" i="22"/>
  <c r="FQ89" i="22" s="1"/>
  <c r="EH88" i="22"/>
  <c r="EH89" i="22" s="1"/>
  <c r="EC88" i="22"/>
  <c r="EC89" i="22" s="1"/>
  <c r="DX88" i="22"/>
  <c r="DX89" i="22" s="1"/>
  <c r="DS88" i="22"/>
  <c r="DS89" i="22" s="1"/>
  <c r="DN88" i="22"/>
  <c r="DN89" i="22" s="1"/>
  <c r="DI88" i="22"/>
  <c r="DI89" i="22" s="1"/>
  <c r="DD88" i="22"/>
  <c r="DD89" i="22" s="1"/>
  <c r="DA88" i="22"/>
  <c r="DA89" i="22" s="1"/>
  <c r="CZ88" i="22"/>
  <c r="CZ89" i="22" s="1"/>
  <c r="CU89" i="22"/>
  <c r="CP89" i="22"/>
  <c r="CK89" i="22"/>
  <c r="CF89" i="22"/>
  <c r="CA89" i="22"/>
  <c r="BV89" i="22"/>
  <c r="BS89" i="22"/>
  <c r="BR89" i="22"/>
  <c r="BM89" i="22"/>
  <c r="BH89" i="22"/>
  <c r="BC89" i="22"/>
  <c r="AX89" i="22"/>
  <c r="AS89" i="22"/>
  <c r="AN89" i="22"/>
  <c r="AK89" i="22"/>
  <c r="AJ89" i="22"/>
  <c r="AE89" i="22"/>
  <c r="Z89" i="22"/>
  <c r="U89" i="22"/>
  <c r="P89" i="22"/>
  <c r="K89" i="22"/>
  <c r="F89" i="22"/>
  <c r="NL88" i="22" l="1"/>
  <c r="NG88" i="22"/>
  <c r="NB88" i="22"/>
  <c r="MW88" i="22"/>
  <c r="MR88" i="22"/>
  <c r="MM88" i="22"/>
  <c r="MH88" i="22"/>
  <c r="ME88" i="22"/>
  <c r="MD88" i="22"/>
  <c r="LY88" i="22"/>
  <c r="LT88" i="22"/>
  <c r="LO88" i="22"/>
  <c r="LJ88" i="22"/>
  <c r="LE88" i="22"/>
  <c r="KZ88" i="22"/>
  <c r="KW88" i="22"/>
  <c r="KV88" i="22"/>
  <c r="KQ88" i="22"/>
  <c r="KL88" i="22"/>
  <c r="KG88" i="22"/>
  <c r="KB88" i="22"/>
  <c r="JW88" i="22"/>
  <c r="JR88" i="22"/>
  <c r="CU88" i="22"/>
  <c r="CP88" i="22"/>
  <c r="CK88" i="22"/>
  <c r="CF88" i="22"/>
  <c r="CA88" i="22"/>
  <c r="BV88" i="22"/>
  <c r="BS88" i="22"/>
  <c r="BR88" i="22"/>
  <c r="BM88" i="22"/>
  <c r="BH88" i="22"/>
  <c r="BC88" i="22"/>
  <c r="AX88" i="22"/>
  <c r="AS88" i="22"/>
  <c r="AN88" i="22"/>
  <c r="AK88" i="22"/>
  <c r="AJ88" i="22"/>
  <c r="AE88" i="22"/>
  <c r="Z88" i="22"/>
  <c r="U88" i="22"/>
  <c r="P88" i="22"/>
  <c r="K88" i="22"/>
  <c r="F88" i="22"/>
  <c r="C88" i="22"/>
  <c r="C89" i="22" s="1"/>
  <c r="LJ20" i="22" l="1"/>
  <c r="KL20" i="22"/>
  <c r="IF20" i="22"/>
  <c r="GN20" i="22"/>
  <c r="NL19" i="22"/>
  <c r="NL20" i="22" s="1"/>
  <c r="NG19" i="22"/>
  <c r="NG20" i="22" s="1"/>
  <c r="NB19" i="22"/>
  <c r="NB20" i="22" s="1"/>
  <c r="MW19" i="22"/>
  <c r="MR19" i="22"/>
  <c r="MR20" i="22" s="1"/>
  <c r="MM19" i="22"/>
  <c r="MM20" i="22" s="1"/>
  <c r="MH19" i="22"/>
  <c r="MH20" i="22" s="1"/>
  <c r="ME19" i="22"/>
  <c r="MD19" i="22"/>
  <c r="MD20" i="22" s="1"/>
  <c r="LY19" i="22"/>
  <c r="LY20" i="22" s="1"/>
  <c r="LT19" i="22"/>
  <c r="LT20" i="22" s="1"/>
  <c r="LO19" i="22"/>
  <c r="LJ19" i="22"/>
  <c r="LE19" i="22"/>
  <c r="LE20" i="22" s="1"/>
  <c r="KZ19" i="22"/>
  <c r="KZ20" i="22" s="1"/>
  <c r="KW19" i="22"/>
  <c r="KV19" i="22"/>
  <c r="KV20" i="22" s="1"/>
  <c r="KQ19" i="22"/>
  <c r="KQ20" i="22" s="1"/>
  <c r="KL19" i="22"/>
  <c r="KG19" i="22"/>
  <c r="KB19" i="22"/>
  <c r="KB20" i="22" s="1"/>
  <c r="JW19" i="22"/>
  <c r="JW20" i="22" s="1"/>
  <c r="JR19" i="22"/>
  <c r="JR20" i="22" s="1"/>
  <c r="JO19" i="22"/>
  <c r="IF19" i="22"/>
  <c r="IA19" i="22"/>
  <c r="IA20" i="22" s="1"/>
  <c r="HV19" i="22"/>
  <c r="HV20" i="22" s="1"/>
  <c r="HQ19" i="22"/>
  <c r="HL19" i="22"/>
  <c r="HL20" i="22" s="1"/>
  <c r="HG19" i="22"/>
  <c r="HG20" i="22" s="1"/>
  <c r="HB19" i="22"/>
  <c r="HB20" i="22" s="1"/>
  <c r="GY19" i="22"/>
  <c r="GX19" i="22"/>
  <c r="GX20" i="22" s="1"/>
  <c r="GS19" i="22"/>
  <c r="GS20" i="22" s="1"/>
  <c r="GN19" i="22"/>
  <c r="GI19" i="22"/>
  <c r="GD19" i="22"/>
  <c r="GD20" i="22" s="1"/>
  <c r="FY19" i="22"/>
  <c r="FY20" i="22" s="1"/>
  <c r="FT19" i="22"/>
  <c r="FT20" i="22" s="1"/>
  <c r="FQ19" i="22"/>
  <c r="EH19" i="22"/>
  <c r="EH20" i="22" s="1"/>
  <c r="EC19" i="22"/>
  <c r="EC20" i="22" s="1"/>
  <c r="DX19" i="22"/>
  <c r="DX20" i="22" s="1"/>
  <c r="DS19" i="22"/>
  <c r="DN19" i="22"/>
  <c r="DN20" i="22" s="1"/>
  <c r="DI19" i="22"/>
  <c r="DI20" i="22" s="1"/>
  <c r="DD19" i="22"/>
  <c r="DD20" i="22" s="1"/>
  <c r="DA19" i="22"/>
  <c r="CZ19" i="22"/>
  <c r="CZ20" i="22" s="1"/>
  <c r="CU19" i="22"/>
  <c r="CU20" i="22" s="1"/>
  <c r="CP19" i="22"/>
  <c r="CP20" i="22" s="1"/>
  <c r="CK19" i="22"/>
  <c r="CF19" i="22"/>
  <c r="CF20" i="22" s="1"/>
  <c r="CA19" i="22"/>
  <c r="CA20" i="22" s="1"/>
  <c r="BV19" i="22"/>
  <c r="BV20" i="22" s="1"/>
  <c r="BS19" i="22"/>
  <c r="BS20" i="22" s="1"/>
  <c r="BR19" i="22"/>
  <c r="BM19" i="22"/>
  <c r="BM20" i="22" s="1"/>
  <c r="BH19" i="22"/>
  <c r="BH20" i="22" s="1"/>
  <c r="BC19" i="22"/>
  <c r="AX19" i="22"/>
  <c r="AN19" i="22"/>
  <c r="AN20" i="22" s="1"/>
  <c r="AS19" i="22"/>
  <c r="AS20" i="22" s="1"/>
  <c r="AK19" i="22"/>
  <c r="AK20" i="22" s="1"/>
  <c r="AJ19" i="22"/>
  <c r="AE19" i="22"/>
  <c r="Z19" i="22"/>
  <c r="Z20" i="22" s="1"/>
  <c r="U19" i="22"/>
  <c r="U20" i="22" s="1"/>
  <c r="P19" i="22"/>
  <c r="K19" i="22"/>
  <c r="F19" i="22"/>
  <c r="F20" i="22" s="1"/>
  <c r="C19" i="22"/>
  <c r="C20" i="22" s="1"/>
  <c r="AE20" i="22" l="1"/>
  <c r="K20" i="22"/>
  <c r="AX20" i="22"/>
  <c r="BR20" i="22"/>
  <c r="AJ20" i="22"/>
  <c r="P20" i="22"/>
  <c r="BC20" i="22"/>
  <c r="CK20" i="22"/>
  <c r="DA20" i="22"/>
  <c r="DS20" i="22"/>
  <c r="FQ20" i="22"/>
  <c r="GI20" i="22"/>
  <c r="GY20" i="22"/>
  <c r="HQ20" i="22"/>
  <c r="JO20" i="22"/>
  <c r="KG20" i="22"/>
  <c r="KW20" i="22"/>
  <c r="LO20" i="22"/>
  <c r="ME20" i="22"/>
  <c r="MW20" i="22"/>
  <c r="KP204" i="22"/>
  <c r="KT204" i="22"/>
  <c r="KN205" i="22"/>
  <c r="KR205" i="22"/>
  <c r="KV205" i="22"/>
  <c r="KP206" i="22"/>
  <c r="KT206" i="22"/>
  <c r="KN207" i="22"/>
  <c r="KR207" i="22"/>
  <c r="KV207" i="22"/>
  <c r="KP208" i="22"/>
  <c r="KT208" i="22"/>
  <c r="KN209" i="22"/>
  <c r="KR209" i="22"/>
  <c r="KV209" i="22"/>
  <c r="KP210" i="22"/>
  <c r="KT210" i="22"/>
  <c r="KN211" i="22"/>
  <c r="KR211" i="22"/>
  <c r="KV211" i="22"/>
  <c r="KM204" i="22"/>
  <c r="KN204" i="22"/>
  <c r="KO204" i="22"/>
  <c r="KQ204" i="22"/>
  <c r="KR204" i="22"/>
  <c r="KS204" i="22"/>
  <c r="KU204" i="22"/>
  <c r="KV204" i="22"/>
  <c r="KM205" i="22"/>
  <c r="KO205" i="22"/>
  <c r="KP205" i="22"/>
  <c r="KQ205" i="22"/>
  <c r="KS205" i="22"/>
  <c r="KT205" i="22"/>
  <c r="KU205" i="22"/>
  <c r="KM206" i="22"/>
  <c r="KN206" i="22"/>
  <c r="KO206" i="22"/>
  <c r="KQ206" i="22"/>
  <c r="KR206" i="22"/>
  <c r="KS206" i="22"/>
  <c r="KU206" i="22"/>
  <c r="KV206" i="22"/>
  <c r="KM207" i="22"/>
  <c r="KO207" i="22"/>
  <c r="KP207" i="22"/>
  <c r="KQ207" i="22"/>
  <c r="KS207" i="22"/>
  <c r="KT207" i="22"/>
  <c r="KU207" i="22"/>
  <c r="KM208" i="22"/>
  <c r="KN208" i="22"/>
  <c r="KO208" i="22"/>
  <c r="KQ208" i="22"/>
  <c r="KR208" i="22"/>
  <c r="KS208" i="22"/>
  <c r="KU208" i="22"/>
  <c r="KV208" i="22"/>
  <c r="KM209" i="22"/>
  <c r="KO209" i="22"/>
  <c r="KP209" i="22"/>
  <c r="KQ209" i="22"/>
  <c r="KS209" i="22"/>
  <c r="KT209" i="22"/>
  <c r="KU209" i="22"/>
  <c r="KM210" i="22"/>
  <c r="KN210" i="22"/>
  <c r="KO210" i="22"/>
  <c r="KQ210" i="22"/>
  <c r="KR210" i="22"/>
  <c r="KS210" i="22"/>
  <c r="KU210" i="22"/>
  <c r="KV210" i="22"/>
  <c r="KM211" i="22"/>
  <c r="KO211" i="22"/>
  <c r="KP211" i="22"/>
  <c r="KQ211" i="22"/>
  <c r="KS211" i="22"/>
  <c r="KT211" i="22"/>
  <c r="KU211" i="22"/>
  <c r="LV16" i="22"/>
  <c r="LU16" i="22"/>
  <c r="KM16" i="22"/>
  <c r="JF16" i="22"/>
  <c r="JE16" i="22"/>
  <c r="HW16" i="22"/>
  <c r="IE17" i="22"/>
  <c r="ID17" i="22"/>
  <c r="IC17" i="22"/>
  <c r="GW17" i="22"/>
  <c r="GV17" i="22"/>
  <c r="GU17" i="22"/>
  <c r="GO16" i="22"/>
  <c r="FH16" i="22"/>
  <c r="FG16" i="22"/>
  <c r="DZ16" i="22"/>
  <c r="DY16" i="22"/>
  <c r="CY17" i="22"/>
  <c r="CX17" i="22"/>
  <c r="CW17" i="22"/>
  <c r="CR16" i="22"/>
  <c r="CQ16" i="22"/>
  <c r="BI16" i="22"/>
  <c r="BQ17" i="22"/>
  <c r="BQ16" i="22" s="1"/>
  <c r="BP17" i="22"/>
  <c r="BP16" i="22" s="1"/>
  <c r="BO17" i="22"/>
  <c r="BO16" i="22" s="1"/>
  <c r="BM16" i="22"/>
  <c r="BL16" i="22"/>
  <c r="BK16" i="22"/>
  <c r="BJ16" i="22"/>
  <c r="NC16" i="22"/>
  <c r="ND16" i="22"/>
  <c r="NE16" i="22"/>
  <c r="NF16" i="22"/>
  <c r="NG16" i="22"/>
  <c r="NH16" i="22"/>
  <c r="NI16" i="22"/>
  <c r="NJ16" i="22"/>
  <c r="NK16" i="22"/>
  <c r="NL16" i="22"/>
  <c r="AA17" i="22"/>
  <c r="AG17" i="22" s="1"/>
  <c r="AG16" i="22" s="1"/>
  <c r="KN203" i="22" l="1"/>
  <c r="KS203" i="22"/>
  <c r="KO203" i="22"/>
  <c r="KU203" i="22"/>
  <c r="KQ203" i="22"/>
  <c r="KM203" i="22"/>
  <c r="KV203" i="22"/>
  <c r="KT203" i="22"/>
  <c r="KP203" i="22"/>
  <c r="KR203" i="22"/>
  <c r="KO16" i="22"/>
  <c r="KN16" i="22"/>
  <c r="HY16" i="22"/>
  <c r="GQ16" i="22"/>
  <c r="GP16" i="22"/>
  <c r="CT16" i="22"/>
  <c r="CS16" i="22"/>
  <c r="AA16" i="22"/>
  <c r="LW16" i="22" l="1"/>
  <c r="KP16" i="22"/>
  <c r="HX16" i="22"/>
  <c r="JG16" i="22"/>
  <c r="HZ16" i="22"/>
  <c r="GR16" i="22"/>
  <c r="FI16" i="22"/>
  <c r="EA16" i="22"/>
  <c r="CU16" i="22"/>
  <c r="LX16" i="22" l="1"/>
  <c r="KQ16" i="22"/>
  <c r="JH16" i="22"/>
  <c r="IA16" i="22"/>
  <c r="GS16" i="22"/>
  <c r="FJ16" i="22"/>
  <c r="EB16" i="22"/>
  <c r="LY16" i="22" l="1"/>
  <c r="KR16" i="22"/>
  <c r="JI16" i="22"/>
  <c r="IC16" i="22"/>
  <c r="FK16" i="22"/>
  <c r="EC16" i="22"/>
  <c r="CW16" i="22"/>
  <c r="LZ16" i="22" l="1"/>
  <c r="KS16" i="22"/>
  <c r="JJ16" i="22"/>
  <c r="IE16" i="22"/>
  <c r="ID16" i="22"/>
  <c r="GU16" i="22"/>
  <c r="FL16" i="22"/>
  <c r="ED16" i="22"/>
  <c r="CX16" i="22"/>
  <c r="MA16" i="22" l="1"/>
  <c r="KU16" i="22"/>
  <c r="KT16" i="22"/>
  <c r="JK16" i="22"/>
  <c r="GW16" i="22"/>
  <c r="GV16" i="22"/>
  <c r="FM16" i="22"/>
  <c r="EE16" i="22"/>
  <c r="CY16" i="22"/>
  <c r="MC16" i="22" l="1"/>
  <c r="MB16" i="22"/>
  <c r="JM16" i="22"/>
  <c r="JL16" i="22"/>
  <c r="FO16" i="22"/>
  <c r="FN16" i="22"/>
  <c r="EG16" i="22"/>
  <c r="EF16" i="22"/>
  <c r="KL211" i="22" l="1"/>
  <c r="KK211" i="22"/>
  <c r="KJ211" i="22"/>
  <c r="KI211" i="22"/>
  <c r="KH211" i="22"/>
  <c r="KG211" i="22"/>
  <c r="KF211" i="22"/>
  <c r="KE211" i="22"/>
  <c r="KD211" i="22"/>
  <c r="KC211" i="22"/>
  <c r="KB211" i="22"/>
  <c r="KA211" i="22"/>
  <c r="JZ211" i="22"/>
  <c r="JY211" i="22"/>
  <c r="JX211" i="22"/>
  <c r="JW211" i="22"/>
  <c r="JV211" i="22"/>
  <c r="JU211" i="22"/>
  <c r="JT211" i="22"/>
  <c r="JS211" i="22"/>
  <c r="JR211" i="22"/>
  <c r="JQ211" i="22"/>
  <c r="JP211" i="22"/>
  <c r="JO211" i="22"/>
  <c r="KL210" i="22"/>
  <c r="KK210" i="22"/>
  <c r="KJ210" i="22"/>
  <c r="KI210" i="22"/>
  <c r="KH210" i="22"/>
  <c r="KG210" i="22"/>
  <c r="KF210" i="22"/>
  <c r="KE210" i="22"/>
  <c r="KD210" i="22"/>
  <c r="KC210" i="22"/>
  <c r="KB210" i="22"/>
  <c r="KA210" i="22"/>
  <c r="JZ210" i="22"/>
  <c r="JY210" i="22"/>
  <c r="JX210" i="22"/>
  <c r="JW210" i="22"/>
  <c r="JV210" i="22"/>
  <c r="JU210" i="22"/>
  <c r="JT210" i="22"/>
  <c r="JS210" i="22"/>
  <c r="JR210" i="22"/>
  <c r="JQ210" i="22"/>
  <c r="JP210" i="22"/>
  <c r="JO210" i="22"/>
  <c r="KL209" i="22"/>
  <c r="KK209" i="22"/>
  <c r="KJ209" i="22"/>
  <c r="KI209" i="22"/>
  <c r="KH209" i="22"/>
  <c r="KG209" i="22"/>
  <c r="KF209" i="22"/>
  <c r="KE209" i="22"/>
  <c r="KD209" i="22"/>
  <c r="KC209" i="22"/>
  <c r="KB209" i="22"/>
  <c r="KA209" i="22"/>
  <c r="JZ209" i="22"/>
  <c r="JY209" i="22"/>
  <c r="JX209" i="22"/>
  <c r="JW209" i="22"/>
  <c r="JV209" i="22"/>
  <c r="JU209" i="22"/>
  <c r="JT209" i="22"/>
  <c r="KL208" i="22"/>
  <c r="KK208" i="22"/>
  <c r="KJ208" i="22"/>
  <c r="KI208" i="22"/>
  <c r="KH208" i="22"/>
  <c r="KG208" i="22"/>
  <c r="KF208" i="22"/>
  <c r="KE208" i="22"/>
  <c r="KD208" i="22"/>
  <c r="KC208" i="22"/>
  <c r="KB208" i="22"/>
  <c r="KA208" i="22"/>
  <c r="JZ208" i="22"/>
  <c r="JY208" i="22"/>
  <c r="JX208" i="22"/>
  <c r="JW208" i="22"/>
  <c r="JV208" i="22"/>
  <c r="JU208" i="22"/>
  <c r="JT208" i="22"/>
  <c r="KL207" i="22"/>
  <c r="KK207" i="22"/>
  <c r="KJ207" i="22"/>
  <c r="KI207" i="22"/>
  <c r="KH207" i="22"/>
  <c r="KG207" i="22"/>
  <c r="KF207" i="22"/>
  <c r="KE207" i="22"/>
  <c r="KD207" i="22"/>
  <c r="KC207" i="22"/>
  <c r="KB207" i="22"/>
  <c r="KA207" i="22"/>
  <c r="JZ207" i="22"/>
  <c r="JY207" i="22"/>
  <c r="JX207" i="22"/>
  <c r="JW207" i="22"/>
  <c r="JV207" i="22"/>
  <c r="JU207" i="22"/>
  <c r="JT207" i="22"/>
  <c r="KL206" i="22"/>
  <c r="KK206" i="22"/>
  <c r="KJ206" i="22"/>
  <c r="KI206" i="22"/>
  <c r="KH206" i="22"/>
  <c r="KG206" i="22"/>
  <c r="KF206" i="22"/>
  <c r="KE206" i="22"/>
  <c r="KD206" i="22"/>
  <c r="KC206" i="22"/>
  <c r="KB206" i="22"/>
  <c r="KA206" i="22"/>
  <c r="JZ206" i="22"/>
  <c r="JY206" i="22"/>
  <c r="JX206" i="22"/>
  <c r="JW206" i="22"/>
  <c r="JV206" i="22"/>
  <c r="JU206" i="22"/>
  <c r="JT206" i="22"/>
  <c r="KL205" i="22"/>
  <c r="KK205" i="22"/>
  <c r="KJ205" i="22"/>
  <c r="KI205" i="22"/>
  <c r="KH205" i="22"/>
  <c r="KG205" i="22"/>
  <c r="KF205" i="22"/>
  <c r="KE205" i="22"/>
  <c r="KD205" i="22"/>
  <c r="KC205" i="22"/>
  <c r="KB205" i="22"/>
  <c r="KA205" i="22"/>
  <c r="JZ205" i="22"/>
  <c r="JY205" i="22"/>
  <c r="JX205" i="22"/>
  <c r="JW205" i="22"/>
  <c r="JV205" i="22"/>
  <c r="JU205" i="22"/>
  <c r="JT205" i="22"/>
  <c r="KL204" i="22"/>
  <c r="KK204" i="22"/>
  <c r="KJ204" i="22"/>
  <c r="KI204" i="22"/>
  <c r="KH204" i="22"/>
  <c r="KG204" i="22"/>
  <c r="KF204" i="22"/>
  <c r="KE204" i="22"/>
  <c r="KD204" i="22"/>
  <c r="KC204" i="22"/>
  <c r="KB204" i="22"/>
  <c r="KA204" i="22"/>
  <c r="JZ204" i="22"/>
  <c r="JY204" i="22"/>
  <c r="JX204" i="22"/>
  <c r="JW204" i="22"/>
  <c r="JV204" i="22"/>
  <c r="JU204" i="22"/>
  <c r="JT204" i="22"/>
  <c r="JQ204" i="22" l="1"/>
  <c r="JQ205" i="22"/>
  <c r="JQ206" i="22"/>
  <c r="JQ207" i="22"/>
  <c r="JQ208" i="22"/>
  <c r="JQ209" i="22"/>
  <c r="JR204" i="22"/>
  <c r="JR205" i="22"/>
  <c r="JR206" i="22"/>
  <c r="JR207" i="22"/>
  <c r="JR208" i="22"/>
  <c r="JR209" i="22"/>
  <c r="JS204" i="22"/>
  <c r="JS205" i="22"/>
  <c r="JS206" i="22"/>
  <c r="JS207" i="22"/>
  <c r="JS208" i="22"/>
  <c r="JS209" i="22"/>
  <c r="JO204" i="22"/>
  <c r="JP204" i="22"/>
  <c r="JO205" i="22"/>
  <c r="JP205" i="22"/>
  <c r="JO206" i="22"/>
  <c r="JP206" i="22"/>
  <c r="JO207" i="22"/>
  <c r="JP207" i="22"/>
  <c r="JO208" i="22"/>
  <c r="JP208" i="22"/>
  <c r="JO209" i="22"/>
  <c r="JP209" i="22"/>
  <c r="JT203" i="22"/>
  <c r="JX203" i="22"/>
  <c r="KB203" i="22"/>
  <c r="KF203" i="22"/>
  <c r="KJ203" i="22"/>
  <c r="JQ203" i="22"/>
  <c r="JU203" i="22"/>
  <c r="JY203" i="22"/>
  <c r="KC203" i="22"/>
  <c r="KG203" i="22"/>
  <c r="KK203" i="22"/>
  <c r="JR203" i="22"/>
  <c r="JZ203" i="22"/>
  <c r="KD203" i="22"/>
  <c r="KH203" i="22"/>
  <c r="KL203" i="22"/>
  <c r="JS203" i="22"/>
  <c r="JW203" i="22"/>
  <c r="KA203" i="22"/>
  <c r="KE203" i="22"/>
  <c r="KI203" i="22"/>
  <c r="JV203" i="22"/>
  <c r="JP203" i="22" l="1"/>
  <c r="JO203" i="22"/>
  <c r="ME16" i="22"/>
  <c r="KW16" i="22"/>
  <c r="JO16" i="22"/>
  <c r="IG16" i="22"/>
  <c r="GY16" i="22"/>
  <c r="FQ16" i="22"/>
  <c r="EI16" i="22"/>
  <c r="DA16" i="22"/>
  <c r="BS16" i="22"/>
  <c r="AK16" i="22"/>
  <c r="C16" i="22"/>
  <c r="MG16" i="22" l="1"/>
  <c r="MH16" i="22"/>
  <c r="MI16" i="22"/>
  <c r="MJ16" i="22"/>
  <c r="MK16" i="22"/>
  <c r="ML16" i="22"/>
  <c r="MM16" i="22"/>
  <c r="MN16" i="22"/>
  <c r="MO16" i="22"/>
  <c r="MP16" i="22"/>
  <c r="MQ16" i="22"/>
  <c r="MR16" i="22"/>
  <c r="MS16" i="22"/>
  <c r="MT16" i="22"/>
  <c r="MU16" i="22"/>
  <c r="MV16" i="22"/>
  <c r="MW16" i="22"/>
  <c r="MX16" i="22"/>
  <c r="MY16" i="22"/>
  <c r="MZ16" i="22"/>
  <c r="NA16" i="22"/>
  <c r="NB16" i="22"/>
  <c r="MF16" i="22"/>
  <c r="KY16" i="22"/>
  <c r="KZ16" i="22"/>
  <c r="LA16" i="22"/>
  <c r="LB16" i="22"/>
  <c r="LC16" i="22"/>
  <c r="LD16" i="22"/>
  <c r="LE16" i="22"/>
  <c r="LF16" i="22"/>
  <c r="LG16" i="22"/>
  <c r="LH16" i="22"/>
  <c r="LI16" i="22"/>
  <c r="LJ16" i="22"/>
  <c r="LK16" i="22"/>
  <c r="LL16" i="22"/>
  <c r="LM16" i="22"/>
  <c r="LN16" i="22"/>
  <c r="LO16" i="22"/>
  <c r="LP16" i="22"/>
  <c r="LQ16" i="22"/>
  <c r="LR16" i="22"/>
  <c r="LS16" i="22"/>
  <c r="LT16" i="22"/>
  <c r="MD16" i="22"/>
  <c r="KX16" i="22"/>
  <c r="JN16" i="22"/>
  <c r="IZ16" i="22"/>
  <c r="JA16" i="22"/>
  <c r="JB16" i="22"/>
  <c r="JC16" i="22"/>
  <c r="JD16" i="22"/>
  <c r="II16" i="22"/>
  <c r="IJ16" i="22"/>
  <c r="IK16" i="22"/>
  <c r="IL16" i="22"/>
  <c r="IM16" i="22"/>
  <c r="IN16" i="22"/>
  <c r="IO16" i="22"/>
  <c r="IP16" i="22"/>
  <c r="IQ16" i="22"/>
  <c r="IR16" i="22"/>
  <c r="IS16" i="22"/>
  <c r="IT16" i="22"/>
  <c r="IU16" i="22"/>
  <c r="IV16" i="22"/>
  <c r="IW16" i="22"/>
  <c r="IX16" i="22"/>
  <c r="IY16" i="22"/>
  <c r="IH16" i="22"/>
  <c r="D16" i="22" l="1"/>
  <c r="E16" i="22"/>
  <c r="F16" i="22"/>
  <c r="G16" i="22"/>
  <c r="H16" i="22"/>
  <c r="I16" i="22"/>
  <c r="J16" i="22"/>
  <c r="K16" i="22"/>
  <c r="L16" i="22"/>
  <c r="M16" i="22"/>
  <c r="N16" i="22"/>
  <c r="O16" i="22"/>
  <c r="P16" i="22"/>
  <c r="Q16" i="22"/>
  <c r="R16" i="22"/>
  <c r="S16" i="22"/>
  <c r="T16" i="22"/>
  <c r="U16" i="22"/>
  <c r="AL16" i="22"/>
  <c r="AM16" i="22"/>
  <c r="AN16" i="22"/>
  <c r="AO16" i="22"/>
  <c r="AP16" i="22"/>
  <c r="AQ16" i="22"/>
  <c r="AR16" i="22"/>
  <c r="AS16" i="22"/>
  <c r="AT16" i="22"/>
  <c r="AU16" i="22"/>
  <c r="AV16" i="22"/>
  <c r="AW16" i="22"/>
  <c r="AX16" i="22"/>
  <c r="AY16" i="22"/>
  <c r="AZ16" i="22"/>
  <c r="BA16" i="22"/>
  <c r="BB16" i="22"/>
  <c r="BC16" i="22"/>
  <c r="BT16" i="22"/>
  <c r="BU16" i="22"/>
  <c r="BV16" i="22"/>
  <c r="BW16" i="22"/>
  <c r="BX16" i="22"/>
  <c r="BY16" i="22"/>
  <c r="BZ16" i="22"/>
  <c r="CA16" i="22"/>
  <c r="CB16" i="22"/>
  <c r="CC16" i="22"/>
  <c r="CD16" i="22"/>
  <c r="CE16" i="22"/>
  <c r="CF16" i="22"/>
  <c r="CG16" i="22"/>
  <c r="CH16" i="22"/>
  <c r="CI16" i="22"/>
  <c r="CJ16" i="22"/>
  <c r="CK16" i="22"/>
  <c r="DB16" i="22"/>
  <c r="DC16" i="22"/>
  <c r="DD16" i="22"/>
  <c r="DE16" i="22"/>
  <c r="DF16" i="22"/>
  <c r="DG16" i="22"/>
  <c r="DH16" i="22"/>
  <c r="DI16" i="22"/>
  <c r="DJ16" i="22"/>
  <c r="DK16" i="22"/>
  <c r="DL16" i="22"/>
  <c r="DM16" i="22"/>
  <c r="DN16" i="22"/>
  <c r="DO16" i="22"/>
  <c r="DP16" i="22"/>
  <c r="DQ16" i="22"/>
  <c r="DR16" i="22"/>
  <c r="DS16" i="22"/>
  <c r="DT16" i="22"/>
  <c r="DU16" i="22"/>
  <c r="DV16" i="22"/>
  <c r="DW16" i="22"/>
  <c r="DX16" i="22"/>
  <c r="EH16" i="22"/>
  <c r="EJ16" i="22"/>
  <c r="EK16" i="22"/>
  <c r="EL16" i="22"/>
  <c r="EM16" i="22"/>
  <c r="EN16" i="22"/>
  <c r="EO16" i="22"/>
  <c r="EP16" i="22"/>
  <c r="EQ16" i="22"/>
  <c r="ER16" i="22"/>
  <c r="ES16" i="22"/>
  <c r="ET16" i="22"/>
  <c r="EU16" i="22"/>
  <c r="EV16" i="22"/>
  <c r="EW16" i="22"/>
  <c r="EX16" i="22"/>
  <c r="EY16" i="22"/>
  <c r="EZ16" i="22"/>
  <c r="FA16" i="22"/>
  <c r="FB16" i="22"/>
  <c r="FC16" i="22"/>
  <c r="FD16" i="22"/>
  <c r="FE16" i="22"/>
  <c r="FF16" i="22"/>
  <c r="FP16" i="22"/>
  <c r="FR16" i="22"/>
  <c r="FS16" i="22"/>
  <c r="FT16" i="22"/>
  <c r="FU16" i="22"/>
  <c r="FV16" i="22"/>
  <c r="FW16" i="22"/>
  <c r="FX16" i="22"/>
  <c r="FY16" i="22"/>
  <c r="FZ16" i="22"/>
  <c r="GA16" i="22"/>
  <c r="GB16" i="22"/>
  <c r="GC16" i="22"/>
  <c r="GD16" i="22"/>
  <c r="GE16" i="22"/>
  <c r="GF16" i="22"/>
  <c r="GG16" i="22"/>
  <c r="GH16" i="22"/>
  <c r="GI16" i="22"/>
  <c r="GZ16" i="22"/>
  <c r="HA16" i="22"/>
  <c r="HB16" i="22"/>
  <c r="HC16" i="22"/>
  <c r="HD16" i="22"/>
  <c r="HE16" i="22"/>
  <c r="HF16" i="22"/>
  <c r="HG16" i="22"/>
  <c r="HH16" i="22"/>
  <c r="HI16" i="22"/>
  <c r="HJ16" i="22"/>
  <c r="HK16" i="22"/>
  <c r="HL16" i="22"/>
  <c r="HM16" i="22"/>
  <c r="HN16" i="22"/>
  <c r="HO16" i="22"/>
  <c r="HP16" i="22"/>
  <c r="HQ16" i="22"/>
  <c r="JP16" i="22"/>
  <c r="JQ16" i="22"/>
  <c r="JR16" i="22"/>
  <c r="JS16" i="22"/>
  <c r="JT16" i="22"/>
  <c r="JU16" i="22"/>
  <c r="JV16" i="22"/>
  <c r="JW16" i="22"/>
  <c r="JX16" i="22"/>
  <c r="JY16" i="22"/>
  <c r="JZ16" i="22"/>
  <c r="KA16" i="22"/>
  <c r="KB16" i="22"/>
  <c r="KC16" i="22"/>
  <c r="KD16" i="22"/>
  <c r="KE16" i="22"/>
  <c r="KF16" i="22"/>
  <c r="KG16" i="22"/>
  <c r="KH16" i="22"/>
  <c r="KI16" i="22"/>
  <c r="KJ16" i="22"/>
  <c r="KK16" i="22"/>
  <c r="KL16" i="22"/>
  <c r="KV16" i="22"/>
  <c r="F2" i="13" l="1"/>
  <c r="C12" i="13" s="1"/>
  <c r="C3" i="13" l="1"/>
  <c r="C7" i="13"/>
  <c r="C11" i="13"/>
  <c r="C4" i="13"/>
  <c r="C8" i="13"/>
  <c r="C5" i="13"/>
  <c r="C9" i="13"/>
  <c r="C6" i="13"/>
  <c r="C10" i="13"/>
  <c r="C2" i="13"/>
  <c r="EI18" i="22" l="1"/>
  <c r="DA18" i="22"/>
  <c r="AK18" i="22"/>
  <c r="BH17" i="22"/>
  <c r="BG17" i="22"/>
  <c r="BG16" i="22" s="1"/>
  <c r="BF17" i="22"/>
  <c r="BF16" i="22" s="1"/>
  <c r="BE17" i="22"/>
  <c r="BE16" i="22" s="1"/>
  <c r="BD17" i="22"/>
  <c r="BD16" i="22" s="1"/>
  <c r="BH16" i="22" l="1"/>
  <c r="BN17" i="22"/>
  <c r="BN16" i="22" s="1"/>
  <c r="BR17" i="22"/>
  <c r="BR16" i="22" s="1"/>
  <c r="ME18" i="22"/>
  <c r="KW18" i="22"/>
  <c r="JO18" i="22"/>
  <c r="IG18" i="22"/>
  <c r="GY18" i="22"/>
  <c r="FQ18" i="22"/>
  <c r="BS18" i="22"/>
  <c r="HV17" i="22"/>
  <c r="HU17" i="22"/>
  <c r="HU16" i="22" s="1"/>
  <c r="HT17" i="22"/>
  <c r="HT16" i="22" s="1"/>
  <c r="HS17" i="22"/>
  <c r="HS16" i="22" s="1"/>
  <c r="HR17" i="22"/>
  <c r="HR16" i="22" s="1"/>
  <c r="GN17" i="22"/>
  <c r="GM17" i="22"/>
  <c r="GM16" i="22" s="1"/>
  <c r="GL17" i="22"/>
  <c r="GL16" i="22" s="1"/>
  <c r="GK17" i="22"/>
  <c r="GK16" i="22" s="1"/>
  <c r="GJ17" i="22"/>
  <c r="GJ16" i="22" s="1"/>
  <c r="CP17" i="22"/>
  <c r="CO17" i="22"/>
  <c r="CO16" i="22" s="1"/>
  <c r="CN17" i="22"/>
  <c r="CN16" i="22" s="1"/>
  <c r="CM17" i="22"/>
  <c r="CM16" i="22" s="1"/>
  <c r="CL17" i="22"/>
  <c r="CL16" i="22" s="1"/>
  <c r="Z17" i="22"/>
  <c r="Y17" i="22"/>
  <c r="X17" i="22"/>
  <c r="W17" i="22"/>
  <c r="V17" i="22"/>
  <c r="GN16" i="22" l="1"/>
  <c r="GT17" i="22"/>
  <c r="GT16" i="22" s="1"/>
  <c r="HV16" i="22"/>
  <c r="IB17" i="22"/>
  <c r="IB16" i="22" s="1"/>
  <c r="CP16" i="22"/>
  <c r="CV17" i="22"/>
  <c r="CV16" i="22" s="1"/>
  <c r="V16" i="22"/>
  <c r="AB17" i="22"/>
  <c r="Z16" i="22"/>
  <c r="AF17" i="22"/>
  <c r="AF16" i="22" s="1"/>
  <c r="X16" i="22"/>
  <c r="AD17" i="22"/>
  <c r="AD16" i="22" s="1"/>
  <c r="W16" i="22"/>
  <c r="AC17" i="22"/>
  <c r="Y16" i="22"/>
  <c r="AE17" i="22"/>
  <c r="AE16" i="22" s="1"/>
  <c r="AJ17" i="22"/>
  <c r="AJ16" i="22" s="1"/>
  <c r="CZ17" i="22"/>
  <c r="CZ16" i="22" s="1"/>
  <c r="GX17" i="22"/>
  <c r="GX16" i="22" s="1"/>
  <c r="IF17" i="22"/>
  <c r="IF16" i="22" s="1"/>
  <c r="AB16" i="22" l="1"/>
  <c r="AH17" i="22"/>
  <c r="AH16" i="22" s="1"/>
  <c r="AI17" i="22"/>
  <c r="AI16" i="22" s="1"/>
  <c r="AC16" i="22"/>
</calcChain>
</file>

<file path=xl/sharedStrings.xml><?xml version="1.0" encoding="utf-8"?>
<sst xmlns="http://schemas.openxmlformats.org/spreadsheetml/2006/main" count="2094" uniqueCount="206">
  <si>
    <t>Total excluding LULUCF</t>
  </si>
  <si>
    <t>Total including LULUCF</t>
  </si>
  <si>
    <t>Scenario (WEM, WAM, WOM)</t>
  </si>
  <si>
    <t>CO2 (kt)</t>
  </si>
  <si>
    <t>N2O (kt)</t>
  </si>
  <si>
    <t>CH4 (kt)</t>
  </si>
  <si>
    <t>WEM</t>
  </si>
  <si>
    <t>WAM</t>
  </si>
  <si>
    <t>WOM</t>
  </si>
  <si>
    <t>PFC (kt CO2e)</t>
  </si>
  <si>
    <t>HFC (kt CO2e)</t>
  </si>
  <si>
    <t>IE</t>
  </si>
  <si>
    <t>NO</t>
  </si>
  <si>
    <t>EE</t>
  </si>
  <si>
    <t>Unfold the template by clicking the framed '+' icons.</t>
  </si>
  <si>
    <t>Austria</t>
  </si>
  <si>
    <t>Belgium</t>
  </si>
  <si>
    <t>Bulgaria</t>
  </si>
  <si>
    <t>Croatia</t>
  </si>
  <si>
    <t>Cyprus</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</si>
  <si>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</si>
  <si>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</si>
  <si>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</si>
  <si>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</si>
  <si>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</si>
  <si>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</si>
  <si>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</si>
  <si>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</si>
  <si>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</si>
  <si>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</si>
  <si>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</si>
  <si>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</si>
  <si>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</si>
  <si>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</si>
  <si>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</si>
  <si>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</si>
  <si>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</si>
  <si>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</si>
  <si>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</si>
  <si>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</si>
  <si>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</si>
  <si>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</si>
  <si>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</si>
  <si>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</si>
  <si>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Switzerland</t>
  </si>
  <si>
    <t>Turkey</t>
  </si>
  <si>
    <t>AT</t>
  </si>
  <si>
    <t>BG</t>
  </si>
  <si>
    <t>LV</t>
  </si>
  <si>
    <t>MT</t>
  </si>
  <si>
    <t>PT</t>
  </si>
  <si>
    <t>BE</t>
  </si>
  <si>
    <t>CY</t>
  </si>
  <si>
    <t>CZ</t>
  </si>
  <si>
    <t>DE</t>
  </si>
  <si>
    <t>ES</t>
  </si>
  <si>
    <t>FI</t>
  </si>
  <si>
    <t>FR</t>
  </si>
  <si>
    <t>HU</t>
  </si>
  <si>
    <t>IT</t>
  </si>
  <si>
    <t>LI</t>
  </si>
  <si>
    <t>LU</t>
  </si>
  <si>
    <t>RO</t>
  </si>
  <si>
    <t>DK</t>
  </si>
  <si>
    <t>IS</t>
  </si>
  <si>
    <t>LT</t>
  </si>
  <si>
    <t>NL</t>
  </si>
  <si>
    <t>PL</t>
  </si>
  <si>
    <t>SK</t>
  </si>
  <si>
    <t>SI</t>
  </si>
  <si>
    <t>SE</t>
  </si>
  <si>
    <t>CH</t>
  </si>
  <si>
    <t>TR</t>
  </si>
  <si>
    <t>HR</t>
  </si>
  <si>
    <t>Select country</t>
  </si>
  <si>
    <t>Select base year</t>
  </si>
  <si>
    <t>Member State</t>
  </si>
  <si>
    <t>Current year</t>
  </si>
  <si>
    <t xml:space="preserve">Notation: t signifies the first future year ending with 0 or 5 immediately following the reporting year </t>
  </si>
  <si>
    <t xml:space="preserve">(1) Consistency with the data reported under Article 8 of this Regulation is encouraged. </t>
  </si>
  <si>
    <t>(3) Unspecified mix of HFCs and PFCs is to be reported only if emissions are projected, for which it is not possible to report them under HFCs or under PFCs.</t>
  </si>
  <si>
    <t>(5) Emissions in the scope of Regulation (EU) 2018/842.</t>
  </si>
  <si>
    <t xml:space="preserve">(7) Values for t-5 shall only be provided when t-5 is after the projection base year. </t>
  </si>
  <si>
    <t xml:space="preserve">(8) ODS – ozone depleting substances. </t>
  </si>
  <si>
    <t xml:space="preserve">(9) For the purposes of reporting, the signs for removal shall always be negative (-) and the signs for emissions shall be positive (+). If the information requested in Table 1b is provided in full, this section does not need to be reported. </t>
  </si>
  <si>
    <t>Category (2)</t>
  </si>
  <si>
    <r>
      <rPr>
        <b/>
        <sz val="11"/>
        <color rgb="FF686868"/>
        <rFont val="Calibri"/>
        <family val="2"/>
        <scheme val="minor"/>
      </rPr>
      <t>Yellow fields a</t>
    </r>
    <r>
      <rPr>
        <b/>
        <sz val="11"/>
        <color rgb="FF636363"/>
        <rFont val="Calibri"/>
        <family val="2"/>
        <scheme val="minor"/>
      </rPr>
      <t>re mandatory reporting requirements</t>
    </r>
  </si>
  <si>
    <t>SF6 (kt)</t>
  </si>
  <si>
    <t>NF3 (kt)</t>
  </si>
  <si>
    <t>Total GHG emissions (ktCO2e)</t>
  </si>
  <si>
    <t>Unspecified mix of HFCs and PFCs (kt CO2e) (3)</t>
  </si>
  <si>
    <t>ESR emissions (ktCO2e) (5)</t>
  </si>
  <si>
    <r>
      <t xml:space="preserve">Instructions </t>
    </r>
    <r>
      <rPr>
        <sz val="14"/>
        <color rgb="FF636363"/>
        <rFont val="Calibri"/>
        <family val="2"/>
        <scheme val="minor"/>
      </rPr>
      <t>(click the '+'  in the left)</t>
    </r>
    <r>
      <rPr>
        <b/>
        <sz val="14"/>
        <color rgb="FF636363"/>
        <rFont val="Calibri"/>
        <family val="2"/>
        <scheme val="minor"/>
      </rPr>
      <t>:</t>
    </r>
  </si>
  <si>
    <t>Base year options - from the current year to the current year -5 (C2:C12)</t>
  </si>
  <si>
    <t xml:space="preserve">    1. Energy</t>
  </si>
  <si>
    <t xml:space="preserve">        1.A. Fuel combustion</t>
  </si>
  <si>
    <t xml:space="preserve">            1.A.1. Energy industries</t>
  </si>
  <si>
    <t xml:space="preserve">                1.A.1.a. Public electricity and heat production</t>
  </si>
  <si>
    <t xml:space="preserve">                1.A.1.b. Petroleum refining</t>
  </si>
  <si>
    <t xml:space="preserve">                1.A.1.c. Manufacture of solid fuels and other energy industries</t>
  </si>
  <si>
    <t xml:space="preserve">            1.A.2. Manufacturing industries and construction</t>
  </si>
  <si>
    <t xml:space="preserve">            1.A.3. Transport</t>
  </si>
  <si>
    <t xml:space="preserve">                1.A.3.a. Domestic aviation</t>
  </si>
  <si>
    <t xml:space="preserve">                1.A.3.b. Road transportation</t>
  </si>
  <si>
    <t xml:space="preserve">                1.A.3.c. Railways</t>
  </si>
  <si>
    <t xml:space="preserve">                1.A.3.d. Domestic navigation</t>
  </si>
  <si>
    <t xml:space="preserve">                1.A.3.e. Other transportation</t>
  </si>
  <si>
    <t xml:space="preserve">            1.A.4. Other sectors</t>
  </si>
  <si>
    <t xml:space="preserve">                1.A.4.a. Commercial/Institutional</t>
  </si>
  <si>
    <t xml:space="preserve">                1.A.4.b. Residential</t>
  </si>
  <si>
    <t xml:space="preserve">                1.A.4.c. Agriculture/Forestry/Fishing</t>
  </si>
  <si>
    <t xml:space="preserve">            1.A.5. Other</t>
  </si>
  <si>
    <t xml:space="preserve">        1.B. Fugitive emissions from fuels</t>
  </si>
  <si>
    <t xml:space="preserve">            1.B.1. Solid fuels</t>
  </si>
  <si>
    <t xml:space="preserve">            1.B.2. Oil and natural gas and other emissions from energy production</t>
  </si>
  <si>
    <t xml:space="preserve">        1.C. CO2 transport and storage</t>
  </si>
  <si>
    <t xml:space="preserve">    2. Industrial processes</t>
  </si>
  <si>
    <t xml:space="preserve">        2.A. Mineral Industry</t>
  </si>
  <si>
    <t xml:space="preserve">            2.A.1. Cement production</t>
  </si>
  <si>
    <t xml:space="preserve">        2.B. Chemical industry</t>
  </si>
  <si>
    <t xml:space="preserve">        2.C. Metal industry</t>
  </si>
  <si>
    <t xml:space="preserve">            2.C.1. Iron and steel production</t>
  </si>
  <si>
    <t xml:space="preserve">        2.D. Non-energy products from fuels and solvent use</t>
  </si>
  <si>
    <t xml:space="preserve">        2.E. Electronics industry</t>
  </si>
  <si>
    <t xml:space="preserve">        2.F. Product uses as substitutes for ODS (8)</t>
  </si>
  <si>
    <t xml:space="preserve">        2.G. Other product manufacture and use</t>
  </si>
  <si>
    <t xml:space="preserve">        2.H. Other</t>
  </si>
  <si>
    <t xml:space="preserve">    3. Agriculture</t>
  </si>
  <si>
    <t xml:space="preserve">        3.A. Enteric fermentation</t>
  </si>
  <si>
    <t xml:space="preserve">        3.B. Manure management</t>
  </si>
  <si>
    <t xml:space="preserve">        3.C. Rice cultivation</t>
  </si>
  <si>
    <t xml:space="preserve">        3.D. Agricultural soils</t>
  </si>
  <si>
    <t xml:space="preserve">        3.E. Prescribed burning of savannahs</t>
  </si>
  <si>
    <t xml:space="preserve">        3.F. Field burning of agricultural residues</t>
  </si>
  <si>
    <t xml:space="preserve">        3.G. Liming</t>
  </si>
  <si>
    <t xml:space="preserve">        3.H. Urea application</t>
  </si>
  <si>
    <t xml:space="preserve">        3.I. Other carbon-containing fertilizers</t>
  </si>
  <si>
    <t xml:space="preserve">        3.J. Other (please specify)</t>
  </si>
  <si>
    <t xml:space="preserve">    4. Land Use, Land-Use Change and Forestry (LULUCF, reported emissions and removals) (9)</t>
  </si>
  <si>
    <t xml:space="preserve">        4.A. Forest land</t>
  </si>
  <si>
    <t xml:space="preserve">        4.B. Cropland</t>
  </si>
  <si>
    <t xml:space="preserve">        4.C. Grassland</t>
  </si>
  <si>
    <t xml:space="preserve">        4.D. Wetlands</t>
  </si>
  <si>
    <t xml:space="preserve">        4.E. Settlements</t>
  </si>
  <si>
    <t xml:space="preserve">        4.F. Other Land</t>
  </si>
  <si>
    <t xml:space="preserve">        4.G. Harvested wood products</t>
  </si>
  <si>
    <t xml:space="preserve">        4.H. Other</t>
  </si>
  <si>
    <t xml:space="preserve">    5. Waste</t>
  </si>
  <si>
    <t xml:space="preserve">        5.A. Solid Waste Disposal</t>
  </si>
  <si>
    <t xml:space="preserve">        5.B. Biological treatment of solid waste</t>
  </si>
  <si>
    <t xml:space="preserve">        5.C. Incineration and open burning of waste</t>
  </si>
  <si>
    <t xml:space="preserve">        5.D. Wastewater treatment and discharge</t>
  </si>
  <si>
    <t xml:space="preserve">        5.E. Other (please specify)</t>
  </si>
  <si>
    <t xml:space="preserve">        Memo items</t>
  </si>
  <si>
    <t xml:space="preserve">                International bunkers</t>
  </si>
  <si>
    <t xml:space="preserve">                IB.Aviation</t>
  </si>
  <si>
    <t xml:space="preserve">                IB.Navigation</t>
  </si>
  <si>
    <t xml:space="preserve">                CO2 emissions from biomass</t>
  </si>
  <si>
    <t xml:space="preserve">                CO2 captured</t>
  </si>
  <si>
    <t xml:space="preserve">                Indirect CO2 (if available) (10)</t>
  </si>
  <si>
    <t>EL</t>
  </si>
  <si>
    <t>Table1a</t>
  </si>
  <si>
    <t>T1b_QAQC(1)</t>
  </si>
  <si>
    <t>yes</t>
  </si>
  <si>
    <t>no</t>
  </si>
  <si>
    <t>Select Yes / No</t>
  </si>
  <si>
    <t>Czechia</t>
  </si>
  <si>
    <t>Choose MS</t>
  </si>
  <si>
    <t>-</t>
  </si>
  <si>
    <t>Green cells are calculated automatically within the file</t>
  </si>
  <si>
    <t>(4) Emissions in the scope of Directive 2003/87/EC</t>
  </si>
  <si>
    <t>Grey fields do not need to be filled in. They are considered to be 'NA' (not applicable), no existing source/sink category-gas combination</t>
  </si>
  <si>
    <t>ETS emissions (ktCO2e) (4)</t>
  </si>
  <si>
    <r>
      <rPr>
        <b/>
        <sz val="8"/>
        <color rgb="FF686868"/>
        <rFont val="Calibri"/>
        <family val="2"/>
      </rPr>
      <t>Light grey fields:</t>
    </r>
    <r>
      <rPr>
        <b/>
        <sz val="8"/>
        <color rgb="FF636363"/>
        <rFont val="Calibri"/>
        <family val="2"/>
      </rPr>
      <t xml:space="preserve">
- Total ESR GHG from  1.A.3.a. Domestic aviation should cover only CH4 and N2O
- Total ETS GHGs from 5. Waste sector. Usually there are no ETS emissions in this sector however we recognise that there might be an exception</t>
    </r>
  </si>
  <si>
    <t>category</t>
  </si>
  <si>
    <t>scenario</t>
  </si>
  <si>
    <r>
      <t>Fill the template with your data and use the</t>
    </r>
    <r>
      <rPr>
        <b/>
        <sz val="11"/>
        <color theme="0" tint="-0.499984740745262"/>
        <rFont val="Calibri"/>
        <family val="2"/>
        <scheme val="minor"/>
      </rPr>
      <t xml:space="preserve"> 4 QA/QC sheets</t>
    </r>
    <r>
      <rPr>
        <sz val="11"/>
        <color theme="0" tint="-0.499984740745262"/>
        <rFont val="Calibri"/>
        <family val="2"/>
        <scheme val="minor"/>
      </rPr>
      <t xml:space="preserve"> provided to check for </t>
    </r>
    <r>
      <rPr>
        <b/>
        <sz val="11"/>
        <color theme="0" tint="-0.499984740745262"/>
        <rFont val="Calibri"/>
        <family val="2"/>
        <scheme val="minor"/>
      </rPr>
      <t xml:space="preserve">potential errors </t>
    </r>
    <r>
      <rPr>
        <sz val="11"/>
        <color theme="0" tint="-0.499984740745262"/>
        <rFont val="Calibri"/>
        <family val="2"/>
        <scheme val="minor"/>
      </rPr>
      <t>(Sum check, Sector Sum Check, WEM vs WAM check and Completeness Check)</t>
    </r>
  </si>
  <si>
    <r>
      <t xml:space="preserve">(10) Projected indirect CO2 emissions reported in this Table are part of the projected </t>
    </r>
    <r>
      <rPr>
        <sz val="10"/>
        <color rgb="FFFF0000"/>
        <rFont val="Calibri"/>
        <family val="2"/>
        <scheme val="minor"/>
      </rPr>
      <t>Total</t>
    </r>
    <r>
      <rPr>
        <sz val="10"/>
        <color rgb="FF636363"/>
        <rFont val="Calibri"/>
        <family val="2"/>
        <scheme val="minor"/>
      </rPr>
      <t xml:space="preserve"> greenhouse gas emissions (excluding and including LULUCF) and shall be reported as such if available and projected separately from the other reported emissions.</t>
    </r>
  </si>
  <si>
    <t>Notes</t>
  </si>
  <si>
    <t xml:space="preserve">(2) Use of notation keys: as regards the terms of use defined in the 2006 IPCC Guidelines for National Greenhouse Gas Inventories (chapter 8: reporting guidance and Tables), the notation keys of IE (included elsewhere), NO (not occurring), C (confidential) and NA (not applicable) may be used, as appropriate when projections do not yield data on a specific reporting level (see 2006 IPCC Guidelines). The use of the notation key NE (Not Estimated) shall be restricted to the situation where a disproportionate amount of effort would be required to collect data for a category or a gas from a specific category that would be insignificant in terms of the overall level and trend in national emissions. In these circumstances a Member State shall list all categories and gases from categories excluded on these grounds, together with a justification in the report for exclusion in terms of the likely level of emissions or removals and identify the category as ‘not estimated’ using the notation key ‘NE’ in the reporting Tables. </t>
  </si>
  <si>
    <t>Do not add rows or columns to this template. Do not add textual information in this template other than notation keys (2). Textual information will not reach us. Explain your data in your report.</t>
  </si>
  <si>
    <t>t-5 (see footnote 7)</t>
  </si>
  <si>
    <t>Detailed instruction on how to fill this table can be found in the guidance document</t>
  </si>
  <si>
    <t xml:space="preserve">(6) It shall be reported to which inventory submission the base year was calibrated. </t>
  </si>
  <si>
    <r>
      <rPr>
        <b/>
        <sz val="16"/>
        <color theme="5"/>
        <rFont val="Calibri"/>
        <family val="2"/>
        <scheme val="minor"/>
      </rPr>
      <t>Annex XXV - Table 1a:</t>
    </r>
    <r>
      <rPr>
        <b/>
        <sz val="14"/>
        <color theme="5"/>
        <rFont val="Calibri"/>
        <family val="2"/>
        <scheme val="minor"/>
      </rPr>
      <t xml:space="preserve"> </t>
    </r>
    <r>
      <rPr>
        <sz val="14"/>
        <color theme="5"/>
        <rFont val="Calibri"/>
        <family val="2"/>
        <scheme val="minor"/>
      </rPr>
      <t>Greenhouse gas projections by gases and categories</t>
    </r>
    <r>
      <rPr>
        <vertAlign val="superscript"/>
        <sz val="14"/>
        <color theme="5"/>
        <rFont val="Calibri"/>
        <family val="2"/>
        <scheme val="minor"/>
      </rPr>
      <t xml:space="preserve"> (1) </t>
    </r>
  </si>
  <si>
    <r>
      <t>Select the base year of your projections in cell</t>
    </r>
    <r>
      <rPr>
        <b/>
        <sz val="11"/>
        <color rgb="FF636363"/>
        <rFont val="Calibri"/>
        <family val="2"/>
        <scheme val="minor"/>
      </rPr>
      <t xml:space="preserve"> C18 </t>
    </r>
    <r>
      <rPr>
        <sz val="11"/>
        <color rgb="FF636363"/>
        <rFont val="Calibri"/>
        <family val="2"/>
        <scheme val="minor"/>
      </rPr>
      <t>and specify to which inventory submission the base year was calibrated in cell</t>
    </r>
    <r>
      <rPr>
        <b/>
        <sz val="11"/>
        <color rgb="FF636363"/>
        <rFont val="Calibri"/>
        <family val="2"/>
        <scheme val="minor"/>
      </rPr>
      <t xml:space="preserve"> B15.</t>
    </r>
  </si>
  <si>
    <t>Version</t>
  </si>
  <si>
    <t>Changes</t>
  </si>
  <si>
    <t xml:space="preserve">T1a_QAQC(2) </t>
  </si>
  <si>
    <t>Sheet</t>
  </si>
  <si>
    <t>Indirect CO2 added to check on totals (including and excluding LULUCF)</t>
  </si>
  <si>
    <t>Changed formula in total LULUCF. Insert data prompt removed.</t>
  </si>
  <si>
    <t>1.2.1</t>
  </si>
  <si>
    <t>Unshade CO2 indirect emissions for ESD</t>
  </si>
  <si>
    <t>Fixed formula in BC84:CA94 to refer to correct Domestic aviation</t>
  </si>
  <si>
    <t xml:space="preserve">Inventory used for base year (6)
(year of submission YYYY) </t>
  </si>
  <si>
    <t>2.0.0</t>
  </si>
  <si>
    <t>All</t>
  </si>
  <si>
    <t>Added columns for years 2041-2049. GWP changed from AR4 to AR5. Added FME versioning. Inventory submission date changed to year only (YYYY)</t>
  </si>
  <si>
    <t>Table 1a, 5a</t>
  </si>
  <si>
    <t>Conditional formatting fixed (base year should not be greyed out)</t>
  </si>
  <si>
    <t>Conditional formatting changed but not fixed (base year should not be greyed out)</t>
  </si>
  <si>
    <t>NA</t>
  </si>
  <si>
    <t>NO, NA</t>
  </si>
  <si>
    <t/>
  </si>
  <si>
    <t>NE,NO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</si>
</sst>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1" x14ac:knownFonts="1">
    <font>
      <sz val="11"/>
      <color theme="1"/>
      <name val="Calibri"/>
      <family val="2"/>
      <scheme val="minor"/>
    </font>
    <font>
      <sz val="8"/>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rgb="FF636363"/>
      <name val="Calibri"/>
      <family val="2"/>
      <scheme val="minor"/>
    </font>
    <font>
      <b/>
      <sz val="11"/>
      <color rgb="FF636363"/>
      <name val="Calibri"/>
      <family val="2"/>
    </font>
    <font>
      <sz val="10"/>
      <color theme="0"/>
      <name val="Calibri"/>
      <family val="2"/>
      <scheme val="minor"/>
    </font>
    <font>
      <sz val="11"/>
      <color rgb="FF636363"/>
      <name val="Calibri"/>
      <family val="2"/>
      <scheme val="minor"/>
    </font>
    <font>
      <sz val="7"/>
      <color theme="0"/>
      <name val="Calibri"/>
      <family val="2"/>
      <scheme val="minor"/>
    </font>
    <font>
      <sz val="10"/>
      <color theme="1"/>
      <name val="Calibri"/>
      <family val="2"/>
      <scheme val="minor"/>
    </font>
    <font>
      <i/>
      <sz val="11"/>
      <color rgb="FFFF0000"/>
      <name val="Calibri"/>
      <family val="2"/>
      <scheme val="minor"/>
    </font>
    <font>
      <i/>
      <sz val="11"/>
      <color theme="0" tint="-0.249977111117893"/>
      <name val="Calibri"/>
      <family val="2"/>
      <scheme val="minor"/>
    </font>
    <font>
      <sz val="8"/>
      <color rgb="FF636363"/>
      <name val="Calibri"/>
      <family val="2"/>
      <scheme val="minor"/>
    </font>
    <font>
      <sz val="11"/>
      <name val="Calibri"/>
      <family val="2"/>
      <scheme val="minor"/>
    </font>
    <font>
      <b/>
      <sz val="14"/>
      <color rgb="FF636363"/>
      <name val="Calibri"/>
      <family val="2"/>
      <scheme val="minor"/>
    </font>
    <font>
      <sz val="8"/>
      <color rgb="FF636363"/>
      <name val="Calibri"/>
      <family val="2"/>
    </font>
    <font>
      <b/>
      <sz val="8"/>
      <color rgb="FF636363"/>
      <name val="Calibri"/>
      <family val="2"/>
      <scheme val="minor"/>
    </font>
    <font>
      <b/>
      <sz val="8"/>
      <color rgb="FF636363"/>
      <name val="Calibri"/>
      <family val="2"/>
    </font>
    <font>
      <sz val="11"/>
      <color rgb="FF636363"/>
      <name val="Calibri"/>
      <family val="2"/>
    </font>
    <font>
      <sz val="11"/>
      <color theme="5"/>
      <name val="Calibri"/>
      <family val="2"/>
      <scheme val="minor"/>
    </font>
    <font>
      <sz val="11"/>
      <name val="Calibri"/>
      <family val="2"/>
    </font>
    <font>
      <b/>
      <sz val="16"/>
      <color rgb="FFFF0000"/>
      <name val="Calibri"/>
      <family val="2"/>
      <scheme val="minor"/>
    </font>
    <font>
      <b/>
      <sz val="8"/>
      <name val="Calibri"/>
      <family val="2"/>
      <scheme val="minor"/>
    </font>
    <font>
      <b/>
      <sz val="11"/>
      <color rgb="FFFF0000"/>
      <name val="Calibri"/>
      <family val="2"/>
      <scheme val="minor"/>
    </font>
    <font>
      <b/>
      <sz val="11"/>
      <color rgb="FF686868"/>
      <name val="Calibri"/>
      <family val="2"/>
      <scheme val="minor"/>
    </font>
    <font>
      <b/>
      <sz val="8"/>
      <color rgb="FF686868"/>
      <name val="Calibri"/>
      <family val="2"/>
    </font>
    <font>
      <b/>
      <sz val="9"/>
      <color rgb="FF636363"/>
      <name val="Calibri"/>
      <family val="2"/>
      <scheme val="minor"/>
    </font>
    <font>
      <sz val="14"/>
      <color rgb="FF636363"/>
      <name val="Calibri"/>
      <family val="2"/>
      <scheme val="minor"/>
    </font>
    <font>
      <b/>
      <sz val="14"/>
      <color theme="5"/>
      <name val="Calibri"/>
      <family val="2"/>
      <scheme val="minor"/>
    </font>
    <font>
      <sz val="14"/>
      <color theme="5"/>
      <name val="Calibri"/>
      <family val="2"/>
      <scheme val="minor"/>
    </font>
    <font>
      <vertAlign val="superscript"/>
      <sz val="14"/>
      <color theme="5"/>
      <name val="Calibri"/>
      <family val="2"/>
      <scheme val="minor"/>
    </font>
    <font>
      <sz val="8"/>
      <name val="Calibri"/>
      <family val="2"/>
      <scheme val="minor"/>
    </font>
    <font>
      <sz val="11"/>
      <color theme="8"/>
      <name val="Calibri"/>
      <family val="2"/>
      <scheme val="minor"/>
    </font>
    <font>
      <b/>
      <sz val="11"/>
      <color theme="8"/>
      <name val="Calibri"/>
      <family val="2"/>
      <scheme val="minor"/>
    </font>
    <font>
      <b/>
      <sz val="8"/>
      <color theme="0"/>
      <name val="Calibri"/>
      <family val="2"/>
    </font>
    <font>
      <sz val="8"/>
      <color theme="9" tint="-0.249977111117893"/>
      <name val="Calibri"/>
      <family val="2"/>
    </font>
    <font>
      <sz val="8"/>
      <color theme="9" tint="-0.249977111117893"/>
      <name val="Calibri"/>
      <family val="2"/>
      <scheme val="minor"/>
    </font>
    <font>
      <sz val="11"/>
      <color theme="9" tint="-0.249977111117893"/>
      <name val="Calibri"/>
      <family val="2"/>
      <scheme val="minor"/>
    </font>
    <font>
      <b/>
      <sz val="16"/>
      <color theme="5"/>
      <name val="Calibri"/>
      <family val="2"/>
      <scheme val="minor"/>
    </font>
    <font>
      <sz val="11"/>
      <color theme="0" tint="-0.499984740745262"/>
      <name val="Calibri"/>
      <family val="2"/>
      <scheme val="minor"/>
    </font>
    <font>
      <b/>
      <sz val="11"/>
      <color theme="0" tint="-0.499984740745262"/>
      <name val="Calibri"/>
      <family val="2"/>
      <scheme val="minor"/>
    </font>
    <font>
      <sz val="10"/>
      <color rgb="FF636363"/>
      <name val="Calibri"/>
      <family val="2"/>
      <scheme val="minor"/>
    </font>
    <font>
      <sz val="10"/>
      <color rgb="FFFF0000"/>
      <name val="Calibri"/>
      <family val="2"/>
      <scheme val="minor"/>
    </font>
    <font>
      <b/>
      <sz val="10"/>
      <color theme="1"/>
      <name val="Calibri"/>
      <family val="2"/>
      <scheme val="minor"/>
    </font>
    <font>
      <sz val="8"/>
      <name val="Calibri"/>
      <family val="2"/>
    </font>
  </fonts>
  <fills count="42">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5"/>
        <bgColor indexed="64"/>
      </patternFill>
    </fill>
    <fill>
      <patternFill patternType="solid">
        <fgColor rgb="FFC6EFCE"/>
        <bgColor indexed="64"/>
      </patternFill>
    </fill>
    <fill>
      <patternFill patternType="solid">
        <fgColor rgb="FF686868"/>
        <bgColor indexed="64"/>
      </patternFill>
    </fill>
    <fill>
      <patternFill patternType="solid">
        <fgColor theme="0" tint="-0.14999847407452621"/>
        <bgColor indexed="64"/>
      </patternFill>
    </fill>
    <fill>
      <patternFill patternType="solid">
        <fgColor rgb="FFCCFFCC"/>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rgb="FF636363"/>
      </left>
      <right style="thin">
        <color rgb="FF636363"/>
      </right>
      <top style="thin">
        <color rgb="FF636363"/>
      </top>
      <bottom style="thin">
        <color rgb="FF636363"/>
      </bottom>
      <diagonal/>
    </border>
    <border>
      <left style="thin">
        <color rgb="FF636363"/>
      </left>
      <right style="thin">
        <color rgb="FF636363"/>
      </right>
      <top style="thin">
        <color rgb="FF636363"/>
      </top>
      <bottom/>
      <diagonal/>
    </border>
    <border>
      <left style="thin">
        <color rgb="FF636363"/>
      </left>
      <right/>
      <top style="thin">
        <color rgb="FF636363"/>
      </top>
      <bottom style="thin">
        <color rgb="FF636363"/>
      </bottom>
      <diagonal/>
    </border>
    <border>
      <left style="thin">
        <color rgb="FF636363"/>
      </left>
      <right/>
      <top style="thin">
        <color rgb="FF636363"/>
      </top>
      <bottom/>
      <diagonal/>
    </border>
    <border>
      <left style="thin">
        <color rgb="FF636363"/>
      </left>
      <right style="thin">
        <color rgb="FF636363"/>
      </right>
      <top/>
      <bottom style="thin">
        <color rgb="FF636363"/>
      </bottom>
      <diagonal/>
    </border>
    <border>
      <left style="thin">
        <color auto="1"/>
      </left>
      <right style="thin">
        <color auto="1"/>
      </right>
      <top style="thin">
        <color auto="1"/>
      </top>
      <bottom/>
      <diagonal/>
    </border>
  </borders>
  <cellStyleXfs count="46">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4" applyNumberFormat="0" applyAlignment="0" applyProtection="0"/>
    <xf numFmtId="0" fontId="12" fillId="8" borderId="5" applyNumberFormat="0" applyAlignment="0" applyProtection="0"/>
    <xf numFmtId="0" fontId="13" fillId="8" borderId="4" applyNumberFormat="0" applyAlignment="0" applyProtection="0"/>
    <xf numFmtId="0" fontId="14" fillId="0" borderId="6" applyNumberFormat="0" applyFill="0" applyAlignment="0" applyProtection="0"/>
    <xf numFmtId="0" fontId="15" fillId="9" borderId="7" applyNumberFormat="0" applyAlignment="0" applyProtection="0"/>
    <xf numFmtId="0" fontId="16" fillId="0" borderId="0" applyNumberFormat="0" applyFill="0" applyBorder="0" applyAlignment="0" applyProtection="0"/>
    <xf numFmtId="0" fontId="3" fillId="10" borderId="8" applyNumberFormat="0" applyFont="0" applyAlignment="0" applyProtection="0"/>
    <xf numFmtId="0" fontId="17" fillId="0" borderId="0" applyNumberFormat="0" applyFill="0" applyBorder="0" applyAlignment="0" applyProtection="0"/>
    <xf numFmtId="0" fontId="2" fillId="0" borderId="9" applyNumberFormat="0" applyFill="0" applyAlignment="0" applyProtection="0"/>
    <xf numFmtId="0" fontId="18"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8" fillId="34" borderId="0" applyNumberFormat="0" applyBorder="0" applyAlignment="0" applyProtection="0"/>
    <xf numFmtId="0" fontId="19" fillId="0" borderId="0"/>
    <xf numFmtId="164" fontId="19" fillId="0" borderId="0" applyFont="0" applyFill="0" applyBorder="0" applyAlignment="0" applyProtection="0"/>
    <xf numFmtId="0" fontId="36" fillId="0" borderId="0"/>
    <xf numFmtId="164" fontId="19" fillId="0" borderId="0" applyFont="0" applyFill="0" applyBorder="0" applyAlignment="0" applyProtection="0"/>
  </cellStyleXfs>
  <cellXfs count="81">
    <xf numFmtId="0" fontId="0" fillId="0" borderId="0" xfId="0"/>
    <xf numFmtId="0" fontId="26" fillId="0" borderId="0" xfId="0" applyFont="1"/>
    <xf numFmtId="0" fontId="0" fillId="35" borderId="0" xfId="0" applyFill="1"/>
    <xf numFmtId="0" fontId="27" fillId="0" borderId="0" xfId="0" applyFont="1"/>
    <xf numFmtId="0" fontId="18" fillId="37" borderId="0" xfId="0" applyFont="1" applyFill="1"/>
    <xf numFmtId="1" fontId="0" fillId="35" borderId="0" xfId="0" applyNumberFormat="1" applyFill="1"/>
    <xf numFmtId="0" fontId="16" fillId="0" borderId="0" xfId="0" applyFont="1"/>
    <xf numFmtId="2" fontId="47" fillId="41" borderId="10" xfId="0" applyNumberFormat="1" applyFont="1" applyFill="1" applyBorder="1" applyAlignment="1">
      <alignment horizontal="right" vertical="center"/>
    </xf>
    <xf numFmtId="0" fontId="29" fillId="36" borderId="0" xfId="0" applyFont="1" applyFill="1" applyAlignment="1" applyProtection="1">
      <alignment wrapText="1"/>
      <protection locked="0"/>
    </xf>
    <xf numFmtId="0" fontId="0" fillId="36" borderId="0" xfId="0" applyFill="1" applyAlignment="1" applyProtection="1">
      <alignment wrapText="1"/>
      <protection locked="0"/>
    </xf>
    <xf numFmtId="0" fontId="0" fillId="0" borderId="0" xfId="0" applyAlignment="1" applyProtection="1">
      <alignment wrapText="1"/>
      <protection locked="0"/>
    </xf>
    <xf numFmtId="0" fontId="30" fillId="36" borderId="0" xfId="0" applyFont="1" applyFill="1" applyAlignment="1" applyProtection="1">
      <alignment horizontal="left" vertical="top" wrapText="1"/>
      <protection locked="0"/>
    </xf>
    <xf numFmtId="0" fontId="23" fillId="36" borderId="0" xfId="0" applyFont="1" applyFill="1" applyAlignment="1" applyProtection="1">
      <alignment horizontal="left" vertical="top" wrapText="1"/>
      <protection locked="0"/>
    </xf>
    <xf numFmtId="0" fontId="23" fillId="36" borderId="0" xfId="0" applyFont="1" applyFill="1" applyAlignment="1" applyProtection="1">
      <alignment horizontal="left" vertical="top"/>
      <protection locked="0"/>
    </xf>
    <xf numFmtId="0" fontId="20" fillId="3" borderId="0" xfId="0" applyFont="1" applyFill="1" applyAlignment="1" applyProtection="1">
      <alignment horizontal="left" vertical="top"/>
      <protection locked="0"/>
    </xf>
    <xf numFmtId="0" fontId="20" fillId="38" borderId="0" xfId="0" applyFont="1" applyFill="1" applyAlignment="1" applyProtection="1">
      <alignment horizontal="left" vertical="top"/>
      <protection locked="0"/>
    </xf>
    <xf numFmtId="0" fontId="15" fillId="39" borderId="0" xfId="0" applyFont="1" applyFill="1" applyAlignment="1" applyProtection="1">
      <alignment horizontal="left" vertical="top" wrapText="1"/>
      <protection locked="0"/>
    </xf>
    <xf numFmtId="2" fontId="33" fillId="40" borderId="10" xfId="43" applyNumberFormat="1" applyFont="1" applyFill="1" applyBorder="1" applyAlignment="1" applyProtection="1">
      <alignment vertical="center" wrapText="1"/>
      <protection locked="0"/>
    </xf>
    <xf numFmtId="0" fontId="55" fillId="36" borderId="0" xfId="0" applyFont="1" applyFill="1" applyAlignment="1" applyProtection="1">
      <alignment horizontal="left" vertical="top"/>
      <protection locked="0"/>
    </xf>
    <xf numFmtId="0" fontId="0" fillId="36" borderId="0" xfId="0" applyFill="1" applyProtection="1">
      <protection locked="0"/>
    </xf>
    <xf numFmtId="0" fontId="0" fillId="36" borderId="0" xfId="0" applyFill="1" applyAlignment="1" applyProtection="1">
      <alignment horizontal="left" vertical="top"/>
      <protection locked="0"/>
    </xf>
    <xf numFmtId="0" fontId="0" fillId="36" borderId="0" xfId="0" applyFill="1" applyAlignment="1" applyProtection="1">
      <alignment horizontal="left" vertical="top" wrapText="1"/>
      <protection locked="0"/>
    </xf>
    <xf numFmtId="0" fontId="39" fillId="36" borderId="0" xfId="0" applyFont="1" applyFill="1" applyProtection="1">
      <protection locked="0"/>
    </xf>
    <xf numFmtId="0" fontId="48" fillId="36" borderId="0" xfId="0" applyFont="1" applyFill="1" applyProtection="1">
      <protection locked="0"/>
    </xf>
    <xf numFmtId="2" fontId="0" fillId="36" borderId="0" xfId="0" applyNumberFormat="1" applyFill="1" applyAlignment="1" applyProtection="1">
      <alignment wrapText="1"/>
      <protection locked="0"/>
    </xf>
    <xf numFmtId="0" fontId="22" fillId="37" borderId="15" xfId="0" applyFont="1" applyFill="1" applyBorder="1" applyAlignment="1" applyProtection="1">
      <alignment vertical="center" wrapText="1"/>
      <protection locked="0"/>
    </xf>
    <xf numFmtId="0" fontId="24" fillId="37" borderId="15" xfId="0" applyFont="1" applyFill="1" applyBorder="1" applyAlignment="1" applyProtection="1">
      <alignment vertical="center" wrapText="1"/>
      <protection locked="0"/>
    </xf>
    <xf numFmtId="0" fontId="24" fillId="37" borderId="11" xfId="0" applyFont="1" applyFill="1" applyBorder="1" applyAlignment="1" applyProtection="1">
      <alignment vertical="center" wrapText="1"/>
      <protection locked="0"/>
    </xf>
    <xf numFmtId="0" fontId="0" fillId="0" borderId="0" xfId="0" applyProtection="1">
      <protection locked="0"/>
    </xf>
    <xf numFmtId="49" fontId="31" fillId="37" borderId="11" xfId="43" applyNumberFormat="1" applyFont="1" applyFill="1" applyBorder="1" applyAlignment="1" applyProtection="1">
      <alignment vertical="center" wrapText="1"/>
      <protection locked="0"/>
    </xf>
    <xf numFmtId="0" fontId="28" fillId="37" borderId="11" xfId="0" applyFont="1" applyFill="1" applyBorder="1" applyAlignment="1" applyProtection="1">
      <alignment vertical="center" wrapText="1"/>
      <protection locked="0"/>
    </xf>
    <xf numFmtId="0" fontId="28" fillId="2" borderId="12"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42" fillId="2" borderId="11" xfId="0" applyFont="1" applyFill="1" applyBorder="1" applyAlignment="1" applyProtection="1">
      <alignment vertical="center" wrapText="1"/>
      <protection locked="0"/>
    </xf>
    <xf numFmtId="0" fontId="28" fillId="2" borderId="13" xfId="0" applyFont="1" applyFill="1" applyBorder="1" applyAlignment="1" applyProtection="1">
      <alignment vertical="center" wrapText="1"/>
      <protection locked="0"/>
    </xf>
    <xf numFmtId="2" fontId="33" fillId="3" borderId="10" xfId="43" applyNumberFormat="1" applyFont="1" applyFill="1" applyBorder="1" applyAlignment="1" applyProtection="1">
      <alignment vertical="center" wrapText="1"/>
      <protection locked="0"/>
    </xf>
    <xf numFmtId="2" fontId="31" fillId="2" borderId="10" xfId="43" applyNumberFormat="1" applyFont="1" applyFill="1" applyBorder="1" applyAlignment="1" applyProtection="1">
      <alignment vertical="center" wrapText="1"/>
      <protection locked="0"/>
    </xf>
    <xf numFmtId="2" fontId="33" fillId="0" borderId="10" xfId="43" applyNumberFormat="1" applyFont="1" applyFill="1" applyBorder="1" applyAlignment="1" applyProtection="1">
      <alignment vertical="center" wrapText="1"/>
      <protection locked="0"/>
    </xf>
    <xf numFmtId="0" fontId="42" fillId="2" borderId="11" xfId="0" applyFont="1" applyFill="1" applyBorder="1" applyAlignment="1" applyProtection="1">
      <alignment horizontal="left" vertical="center" wrapText="1" indent="1"/>
      <protection locked="0"/>
    </xf>
    <xf numFmtId="2" fontId="50" fillId="39" borderId="10" xfId="43" applyNumberFormat="1" applyFont="1" applyFill="1" applyBorder="1" applyAlignment="1" applyProtection="1">
      <alignment vertical="center" wrapText="1"/>
      <protection locked="0"/>
    </xf>
    <xf numFmtId="0" fontId="28" fillId="2" borderId="11" xfId="0" applyFont="1" applyFill="1" applyBorder="1" applyAlignment="1" applyProtection="1">
      <alignment horizontal="left" vertical="center" wrapText="1" indent="2"/>
      <protection locked="0"/>
    </xf>
    <xf numFmtId="2" fontId="31" fillId="40" borderId="10" xfId="43" applyNumberFormat="1" applyFont="1" applyFill="1" applyBorder="1" applyAlignment="1" applyProtection="1">
      <alignment vertical="center" wrapText="1"/>
      <protection locked="0"/>
    </xf>
    <xf numFmtId="2" fontId="33" fillId="3" borderId="10" xfId="43" applyNumberFormat="1" applyFont="1" applyFill="1" applyBorder="1" applyAlignment="1" applyProtection="1">
      <alignment vertical="center"/>
      <protection locked="0"/>
    </xf>
    <xf numFmtId="2" fontId="38" fillId="41" borderId="10" xfId="0" applyNumberFormat="1" applyFont="1" applyFill="1" applyBorder="1" applyAlignment="1" applyProtection="1">
      <alignment horizontal="right" vertical="center"/>
      <protection locked="0"/>
    </xf>
    <xf numFmtId="2" fontId="47" fillId="41" borderId="10" xfId="0" applyNumberFormat="1" applyFont="1" applyFill="1" applyBorder="1" applyAlignment="1" applyProtection="1">
      <alignment horizontal="right" vertical="center"/>
      <protection locked="0"/>
    </xf>
    <xf numFmtId="2" fontId="31" fillId="0" borderId="10" xfId="43" applyNumberFormat="1" applyFont="1" applyBorder="1" applyAlignment="1" applyProtection="1">
      <alignment vertical="center" wrapText="1"/>
      <protection locked="0"/>
    </xf>
    <xf numFmtId="0" fontId="23" fillId="37" borderId="13" xfId="0" applyFont="1" applyFill="1" applyBorder="1" applyProtection="1">
      <protection locked="0"/>
    </xf>
    <xf numFmtId="2" fontId="34" fillId="37" borderId="10" xfId="43" applyNumberFormat="1" applyFont="1" applyFill="1" applyBorder="1" applyProtection="1">
      <protection locked="0"/>
    </xf>
    <xf numFmtId="2" fontId="21" fillId="37" borderId="10" xfId="43" applyNumberFormat="1" applyFont="1" applyFill="1" applyBorder="1" applyProtection="1">
      <protection locked="0"/>
    </xf>
    <xf numFmtId="2" fontId="31" fillId="0" borderId="10" xfId="43" applyNumberFormat="1" applyFont="1" applyFill="1" applyBorder="1" applyAlignment="1" applyProtection="1">
      <alignment vertical="center" wrapText="1"/>
      <protection locked="0"/>
    </xf>
    <xf numFmtId="0" fontId="0" fillId="40" borderId="0" xfId="0" applyFill="1" applyProtection="1">
      <protection locked="0"/>
    </xf>
    <xf numFmtId="2" fontId="33" fillId="39" borderId="10" xfId="43" applyNumberFormat="1" applyFont="1" applyFill="1" applyBorder="1" applyAlignment="1" applyProtection="1">
      <alignment vertical="center" wrapText="1"/>
      <protection locked="0"/>
    </xf>
    <xf numFmtId="2" fontId="31" fillId="39" borderId="10" xfId="43" applyNumberFormat="1" applyFont="1" applyFill="1" applyBorder="1" applyAlignment="1" applyProtection="1">
      <alignment vertical="center" wrapText="1"/>
      <protection locked="0"/>
    </xf>
    <xf numFmtId="0" fontId="28" fillId="37" borderId="11" xfId="0" applyFont="1" applyFill="1" applyBorder="1" applyAlignment="1" applyProtection="1">
      <alignment horizontal="left" vertical="center" wrapText="1" indent="2"/>
      <protection locked="0"/>
    </xf>
    <xf numFmtId="0" fontId="23" fillId="37" borderId="11" xfId="0" applyFont="1" applyFill="1" applyBorder="1" applyProtection="1">
      <protection locked="0"/>
    </xf>
    <xf numFmtId="2" fontId="34" fillId="37" borderId="11" xfId="43" applyNumberFormat="1" applyFont="1" applyFill="1" applyBorder="1" applyProtection="1">
      <protection locked="0"/>
    </xf>
    <xf numFmtId="2" fontId="21" fillId="37" borderId="11" xfId="43" applyNumberFormat="1" applyFont="1" applyFill="1" applyBorder="1" applyProtection="1">
      <protection locked="0"/>
    </xf>
    <xf numFmtId="0" fontId="28" fillId="2" borderId="11" xfId="0" applyFont="1" applyFill="1" applyBorder="1" applyAlignment="1" applyProtection="1">
      <alignment vertical="center" wrapText="1"/>
      <protection locked="0"/>
    </xf>
    <xf numFmtId="49" fontId="51" fillId="0" borderId="11" xfId="43" applyNumberFormat="1" applyFont="1" applyFill="1" applyBorder="1" applyAlignment="1" applyProtection="1">
      <alignment vertical="center" wrapText="1"/>
    </xf>
    <xf numFmtId="0" fontId="52" fillId="0" borderId="13" xfId="0" applyFont="1" applyBorder="1" applyAlignment="1">
      <alignment vertical="center" wrapText="1"/>
    </xf>
    <xf numFmtId="0" fontId="52" fillId="0" borderId="0" xfId="0" applyFont="1" applyAlignment="1">
      <alignment horizontal="center" vertical="center"/>
    </xf>
    <xf numFmtId="0" fontId="1" fillId="36" borderId="0" xfId="0" applyFont="1" applyFill="1" applyAlignment="1" applyProtection="1">
      <alignment horizontal="left"/>
      <protection locked="0"/>
    </xf>
    <xf numFmtId="0" fontId="23" fillId="36" borderId="0" xfId="0" applyFont="1" applyFill="1" applyProtection="1">
      <protection locked="0"/>
    </xf>
    <xf numFmtId="0" fontId="20" fillId="36" borderId="0" xfId="0" applyFont="1" applyFill="1" applyProtection="1">
      <protection locked="0"/>
    </xf>
    <xf numFmtId="0" fontId="57" fillId="36" borderId="0" xfId="0" applyFont="1" applyFill="1" applyProtection="1">
      <protection locked="0"/>
    </xf>
    <xf numFmtId="0" fontId="25" fillId="36" borderId="0" xfId="0" applyFont="1" applyFill="1" applyProtection="1">
      <protection locked="0"/>
    </xf>
    <xf numFmtId="0" fontId="16" fillId="36" borderId="0" xfId="0" applyFont="1" applyFill="1" applyProtection="1">
      <protection locked="0"/>
    </xf>
    <xf numFmtId="0" fontId="53" fillId="36" borderId="0" xfId="0" applyFont="1" applyFill="1" applyProtection="1">
      <protection locked="0"/>
    </xf>
    <xf numFmtId="0" fontId="18" fillId="37" borderId="14" xfId="0" applyFont="1" applyFill="1" applyBorder="1" applyAlignment="1" applyProtection="1">
      <alignment wrapText="1"/>
      <protection locked="0"/>
    </xf>
    <xf numFmtId="0" fontId="42" fillId="3" borderId="12" xfId="0" applyFont="1" applyFill="1" applyBorder="1" applyAlignment="1" applyProtection="1">
      <alignment horizontal="center" vertical="center" wrapText="1"/>
      <protection locked="0"/>
    </xf>
    <xf numFmtId="2" fontId="49" fillId="36" borderId="0" xfId="0" applyNumberFormat="1" applyFont="1" applyFill="1" applyProtection="1">
      <protection locked="0"/>
    </xf>
    <xf numFmtId="2" fontId="50" fillId="0" borderId="10" xfId="43" applyNumberFormat="1" applyFont="1" applyFill="1" applyBorder="1" applyAlignment="1" applyProtection="1">
      <alignment vertical="center" wrapText="1"/>
      <protection locked="0"/>
    </xf>
    <xf numFmtId="2" fontId="0" fillId="36" borderId="0" xfId="0" applyNumberFormat="1" applyFill="1" applyProtection="1">
      <protection locked="0"/>
    </xf>
    <xf numFmtId="49" fontId="0" fillId="0" borderId="0" xfId="0" applyNumberFormat="1" applyAlignment="1">
      <alignment horizontal="right"/>
    </xf>
    <xf numFmtId="1" fontId="59" fillId="3" borderId="16" xfId="0" applyNumberFormat="1" applyFont="1" applyFill="1" applyBorder="1" applyAlignment="1" applyProtection="1">
      <alignment vertical="center" wrapText="1"/>
      <protection locked="0"/>
    </xf>
    <xf numFmtId="2" fontId="38" fillId="41" borderId="10" xfId="0" applyNumberFormat="1" applyFont="1" applyFill="1" applyBorder="1" applyAlignment="1">
      <alignment horizontal="right" vertical="center"/>
    </xf>
    <xf numFmtId="2" fontId="50" fillId="39" borderId="10" xfId="43" applyNumberFormat="1" applyFont="1" applyFill="1" applyBorder="1" applyAlignment="1" applyProtection="1">
      <alignment vertical="center" wrapText="1"/>
    </xf>
    <xf numFmtId="0" fontId="32" fillId="3" borderId="12" xfId="0" applyFont="1" applyFill="1" applyBorder="1" applyAlignment="1">
      <alignment horizontal="center" vertical="center" wrapText="1"/>
    </xf>
    <xf numFmtId="2" fontId="60" fillId="0" borderId="10" xfId="43" applyNumberFormat="1" applyFont="1" applyFill="1" applyBorder="1" applyAlignment="1" applyProtection="1">
      <alignment vertical="center" wrapText="1"/>
      <protection locked="0"/>
    </xf>
    <xf numFmtId="0" fontId="35" fillId="36" borderId="0" xfId="0" applyFont="1" applyFill="1" applyAlignment="1" applyProtection="1">
      <alignment horizontal="left" vertical="top" wrapText="1"/>
      <protection locked="0"/>
    </xf>
    <xf numFmtId="0" fontId="37" fillId="36" borderId="0" xfId="0" applyFont="1" applyFill="1" applyAlignment="1" applyProtection="1">
      <alignment horizontal="left" vertical="top" wrapText="1"/>
      <protection locked="0"/>
    </xf>
  </cellXfs>
  <cellStyles count="46">
    <cellStyle name="1. jelölőszín" xfId="18" builtinId="29" customBuiltin="1"/>
    <cellStyle name="2. jelölőszín" xfId="22" builtinId="33" customBuiltin="1"/>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3. jelölőszín" xfId="26" builtinId="37" customBuiltin="1"/>
    <cellStyle name="4. jelölőszín" xfId="30" builtinId="41"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5. jelölőszín" xfId="34" builtinId="45" customBuiltin="1"/>
    <cellStyle name="6. jelölőszín" xfId="38" builtinId="49"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ott cella" xfId="12" builtinId="24" customBuiltin="1"/>
    <cellStyle name="Jegyzet" xfId="15" builtinId="10" customBuiltin="1"/>
    <cellStyle name="Jó" xfId="6" builtinId="26" customBuiltin="1"/>
    <cellStyle name="Kimenet" xfId="10" builtinId="21" customBuiltin="1"/>
    <cellStyle name="Magyarázó szöveg" xfId="16" builtinId="53" customBuiltin="1"/>
    <cellStyle name="Migliaia" xfId="43"/>
    <cellStyle name="Migliaia 2" xfId="45"/>
    <cellStyle name="Normál" xfId="0" builtinId="0"/>
    <cellStyle name="Normal 2" xfId="42"/>
    <cellStyle name="Normal 3" xfId="44"/>
    <cellStyle name="Összesen" xfId="17" builtinId="25" customBuiltin="1"/>
    <cellStyle name="Rossz" xfId="7" builtinId="27" customBuiltin="1"/>
    <cellStyle name="Semleges" xfId="8" builtinId="28" customBuiltin="1"/>
    <cellStyle name="Számítás" xfId="11" builtinId="22" customBuiltin="1"/>
  </cellStyles>
  <dxfs count="3">
    <dxf>
      <font>
        <color theme="0"/>
      </font>
      <fill>
        <patternFill>
          <bgColor theme="1"/>
        </patternFill>
      </fill>
      <border>
        <left style="thin">
          <color auto="1"/>
        </left>
        <right style="thin">
          <color auto="1"/>
        </right>
        <top style="thin">
          <color auto="1"/>
        </top>
        <bottom style="thin">
          <color auto="1"/>
        </bottom>
      </border>
    </dxf>
    <dxf>
      <font>
        <b/>
        <i val="0"/>
        <color rgb="FFFF0000"/>
      </font>
    </dxf>
    <dxf>
      <font>
        <b/>
        <i val="0"/>
        <color rgb="FFFF0000"/>
      </font>
    </dxf>
  </dxfs>
  <tableStyles count="0" defaultTableStyle="TableStyleMedium2" defaultPivotStyle="PivotStyleLight16"/>
  <colors>
    <mruColors>
      <color rgb="FFFFFF99"/>
      <color rgb="FFFF5353"/>
      <color rgb="FF686868"/>
      <color rgb="FF698335"/>
      <color rgb="FF636363"/>
      <color rgb="FFFFC7CE"/>
      <color rgb="FFFF9999"/>
      <color rgb="FFC6EFCE"/>
      <color rgb="FFFFFFFF"/>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ame="ProjectionsTable1">
        <xsd:annotation>
          <xsd:documentation>Projections Table 1</xsd:documentation>
        </xsd:annotation>
        <xsd:complexType>
          <xsd:sequence minOccurs="0">
            <xsd:element form="unqualified" minOccurs="0" name="Inventory_Submission_year" nillable="true" type="xsd:integer"/>
            <xsd:element form="unqualified" minOccurs="0" name="MS" nillable="true" type="MS"/>
            <xsd:element form="unqualified" maxOccurs="unbounded" minOccurs="0" name="Row" nillable="true">
              <xsd:complexType>
                <xsd:sequence minOccurs="0">
                  <xsd:element form="unqualified" minOccurs="0" name="Category__1_3" nillable="true" type="Category"/>
                  <xsd:element form="unqualified" minOccurs="0" name="Year" nillable="true" type="Year"/>
                  <xsd:element form="unqualified" minOccurs="0" name="Scenario" nillable="true" type="Scenario"/>
                  <xsd:element form="unqualified" minOccurs="0" name="Gas___Units" nillable="true" type="Gas_Unit"/>
                  <xsd:element form="unqualified" minOccurs="0" name="NK" nillable="true" type="NotationKey"/>
                  <xsd:element form="unqualified" minOccurs="0" name="Value" nillable="true" type="DoubleOrEmpty"/>
                </xsd:sequence>
              </xsd:complexType>
            </xsd:element>
          </xsd:sequence>
        </xsd:complexType>
      </xsd:element>
      <xsd:simpleType id="MSID" name="MS">
        <xsd:annotation>
          <xsd:documentation>Member State</xsd:documentation>
        </xsd:annotation>
        <xsd:restriction base="String100">
          <xsd:enumeration value="AT">
            <xsd:annotation>
              <xsd:documentation>Austria</xsd:documentation>
            </xsd:annotation>
          </xsd:enumeration>
          <xsd:enumeration value="BE">
            <xsd:annotation>
              <xsd:documentation>Belgium</xsd:documentation>
            </xsd:annotation>
          </xsd:enumeration>
          <xsd:enumeration value="BG">
            <xsd:annotation>
              <xsd:documentation>Bulgaria</xsd:documentation>
            </xsd:annotation>
          </xsd:enumeration>
          <xsd:enumeration value="CY">
            <xsd:annotation>
              <xsd:documentation>Cyprus</xsd:documentation>
            </xsd:annotation>
          </xsd:enumeration>
          <xsd:enumeration value="CZ">
            <xsd:annotation>
              <xsd:documentation>Czech Republic</xsd:documentation>
            </xsd:annotation>
          </xsd:enumeration>
          <xsd:enumeration value="DE">
            <xsd:annotation>
              <xsd:documentation>Germany</xsd:documentation>
            </xsd:annotation>
          </xsd:enumeration>
          <xsd:enumeration value="DK">
            <xsd:annotation>
              <xsd:documentation>Denmark</xsd:documentation>
            </xsd:annotation>
          </xsd:enumeration>
          <xsd:enumeration value="EE">
            <xsd:annotation>
              <xsd:documentation>Estonia</xsd:documentation>
            </xsd:annotation>
          </xsd:enumeration>
          <xsd:enumeration value="ES">
            <xsd:annotation>
              <xsd:documentation>Spain</xsd:documentation>
            </xsd:annotation>
          </xsd:enumeration>
          <xsd:enumeration value="FI">
            <xsd:annotation>
              <xsd:documentation>Finland</xsd:documentation>
            </xsd:annotation>
          </xsd:enumeration>
          <xsd:enumeration value="FR">
            <xsd:annotation>
              <xsd:documentation>France</xsd:documentation>
            </xsd:annotation>
          </xsd:enumeration>
          <xsd:enumeration value="GB">
            <xsd:annotation>
              <xsd:documentation>United Kingdom</xsd:documentation>
            </xsd:annotation>
          </xsd:enumeration>
          <xsd:enumeration value="GR">
            <xsd:annotation>
              <xsd:documentation>Greece</xsd:documentation>
            </xsd:annotation>
          </xsd:enumeration>
          <xsd:enumeration value="HR">
            <xsd:annotation>
              <xsd:documentation>Croatia</xsd:documentation>
            </xsd:annotation>
          </xsd:enumeration>
          <xsd:enumeration value="HU">
            <xsd:annotation>
              <xsd:documentation>Hungary</xsd:documentation>
            </xsd:annotation>
          </xsd:enumeration>
          <xsd:enumeration value="IE">
            <xsd:annotation>
              <xsd:documentation>Ireland</xsd:documentation>
            </xsd:annotation>
          </xsd:enumeration>
          <xsd:enumeration value="IT">
            <xsd:annotation>
              <xsd:documentation>Italy</xsd:documentation>
            </xsd:annotation>
          </xsd:enumeration>
          <xsd:enumeration value="LT">
            <xsd:annotation>
              <xsd:documentation>Lithuania</xsd:documentation>
            </xsd:annotation>
          </xsd:enumeration>
          <xsd:enumeration value="LU">
            <xsd:annotation>
              <xsd:documentation>Luxembourg</xsd:documentation>
            </xsd:annotation>
          </xsd:enumeration>
          <xsd:enumeration value="LV">
            <xsd:annotation>
              <xsd:documentation>Latvia</xsd:documentation>
            </xsd:annotation>
          </xsd:enumeration>
          <xsd:enumeration value="MT">
            <xsd:annotation>
              <xsd:documentation>Malta</xsd:documentation>
            </xsd:annotation>
          </xsd:enumeration>
          <xsd:enumeration value="NL">
            <xsd:annotation>
              <xsd:documentation>Netherlands</xsd:documentation>
            </xsd:annotation>
          </xsd:enumeration>
          <xsd:enumeration value="PL">
            <xsd:annotation>
              <xsd:documentation>Poland</xsd:documentation>
            </xsd:annotation>
          </xsd:enumeration>
          <xsd:enumeration value="PT">
            <xsd:annotation>
              <xsd:documentation>Portugal</xsd:documentation>
            </xsd:annotation>
          </xsd:enumeration>
          <xsd:enumeration value="RO">
            <xsd:annotation>
              <xsd:documentation>Romania</xsd:documentation>
            </xsd:annotation>
          </xsd:enumeration>
          <xsd:enumeration value="SE">
            <xsd:annotation>
              <xsd:documentation>Sweden</xsd:documentation>
            </xsd:annotation>
          </xsd:enumeration>
          <xsd:enumeration value="SI">
            <xsd:annotation>
              <xsd:documentation>Slovenia</xsd:documentation>
            </xsd:annotation>
          </xsd:enumeration>
          <xsd:enumeration value="SK">
            <xsd:annotation>
              <xsd:documentation>Slovakia</xsd:documentation>
            </xsd:annotation>
          </xsd:enumeration>
          <xsd:enumeration value="NO">
            <xsd:annotation>
              <xsd:documentation>Norway</xsd:documentation>
            </xsd:annotation>
          </xsd:enumeration>
          <xsd:enumeration value="IS">
            <xsd:annotation>
              <xsd:documentation>Iceland</xsd:documentation>
            </xsd:annotation>
          </xsd:enumeration>
          <xsd:enumeration value="LI">
            <xsd:annotation>
              <xsd:documentation>Liechtenstein</xsd:documentation>
            </xsd:annotation>
          </xsd:enumeration>
          <xsd:enumeration value="CH">
            <xsd:annotation>
              <xsd:documentation>Switzerland</xsd:documentation>
            </xsd:annotation>
          </xsd:enumeration>
          <xsd:enumeration value="TR">
            <xsd:annotation>
              <xsd:documentation>Turkey</xsd:documentation>
            </xsd:annotation>
          </xsd:enumeration>
        </xsd:restriction>
      </xsd:simpleType>
      <xsd:simpleType name="Category">
        <xsd:annotation>
          <xsd:documentation>Category grouping for projections</xsd:documentation>
        </xsd:annotation>
        <xsd:restriction base="String100">
          <xsd:enumeration value="Total w.out LULUCF">
            <xsd:annotation>
              <xsd:documentation>Total excluding LULUCF</xsd:documentation>
            </xsd:annotation>
          </xsd:enumeration>
          <xsd:enumeration value="Total w. LULUCF">
            <xsd:annotation>
              <xsd:documentation>Total including LULUCF</xsd:documentation>
            </xsd:annotation>
          </xsd:enumeration>
          <xsd:enumeration value="1.">
            <xsd:annotation>
              <xsd:documentation>1. Energy</xsd:documentation>
            </xsd:annotation>
          </xsd:enumeration>
          <xsd:enumeration value="1.A.">
            <xsd:annotation>
              <xsd:documentation>1.A. Fuel combustion</xsd:documentation>
            </xsd:annotation>
          </xsd:enumeration>
          <xsd:enumeration value="1.A.1.">
            <xsd:annotation>
              <xsd:documentation>1.A.1. Energy industries</xsd:documentation>
            </xsd:annotation>
          </xsd:enumeration>
          <xsd:enumeration value="1.A.1.a.">
            <xsd:annotation>
              <xsd:documentation>1.A.1.a. Public electricity and heat production</xsd:documentation>
            </xsd:annotation>
          </xsd:enumeration>
          <xsd:enumeration value="1.A.1.b.">
            <xsd:annotation>
              <xsd:documentation>1.A.1.b. Petroleum refining</xsd:documentation>
            </xsd:annotation>
          </xsd:enumeration>
          <xsd:enumeration value="1.A.1.c.">
            <xsd:annotation>
              <xsd:documentation>1.A.1.c. Manufacture of solid fuels and other energy industries</xsd:documentation>
            </xsd:annotation>
          </xsd:enumeration>
          <xsd:enumeration value="1.A.2.">
            <xsd:annotation>
              <xsd:documentation>1.A.2. Manufacturing industries and construction</xsd:documentation>
            </xsd:annotation>
          </xsd:enumeration>
          <xsd:enumeration value="1.A.3.">
            <xsd:annotation>
              <xsd:documentation>1.A.3. Transport</xsd:documentation>
            </xsd:annotation>
          </xsd:enumeration>
          <xsd:enumeration value="1.A.3.a.">
            <xsd:annotation>
              <xsd:documentation>1.A.3.a. Domestic aviation</xsd:documentation>
            </xsd:annotation>
          </xsd:enumeration>
          <xsd:enumeration value="1.A.3.b.">
            <xsd:annotation>
              <xsd:documentation>1.A.3.b. Road transportation</xsd:documentation>
            </xsd:annotation>
          </xsd:enumeration>
          <xsd:enumeration value="1.A.3.c.">
            <xsd:annotation>
              <xsd:documentation>1.A.3.c. Railways</xsd:documentation>
            </xsd:annotation>
          </xsd:enumeration>
          <xsd:enumeration value="1.A.3.d.">
            <xsd:annotation>
              <xsd:documentation>1.A.3.d. Domestic navigation</xsd:documentation>
            </xsd:annotation>
          </xsd:enumeration>
          <xsd:enumeration value="1.A.3.e.">
            <xsd:annotation>
              <xsd:documentation>1.A.3.e. Other transportation</xsd:documentation>
            </xsd:annotation>
          </xsd:enumeration>
          <xsd:enumeration value="1.A.4.">
            <xsd:annotation>
              <xsd:documentation>1.A.4. Other sectors</xsd:documentation>
            </xsd:annotation>
          </xsd:enumeration>
          <xsd:enumeration value="1.A.4.a.">
            <xsd:annotation>
              <xsd:documentation>1.A.4.a. Commercial/Institutional</xsd:documentation>
            </xsd:annotation>
          </xsd:enumeration>
          <xsd:enumeration value="1.A.4.b.">
            <xsd:annotation>
              <xsd:documentation>1.A.4.b. Residential</xsd:documentation>
            </xsd:annotation>
          </xsd:enumeration>
          <xsd:enumeration value="1.A.4.c.">
            <xsd:annotation>
              <xsd:documentation>1.A.4.c. Agriculture/Forestry/Fishing</xsd:documentation>
            </xsd:annotation>
          </xsd:enumeration>
          <xsd:enumeration value="1.A.5.">
            <xsd:annotation>
              <xsd:documentation>1.A.5. Other</xsd:documentation>
            </xsd:annotation>
          </xsd:enumeration>
          <xsd:enumeration value="1.B.">
            <xsd:annotation>
              <xsd:documentation>1.B. Fugitive emissions from fuels</xsd:documentation>
            </xsd:annotation>
          </xsd:enumeration>
          <xsd:enumeration value="1.B.1.">
            <xsd:annotation>
              <xsd:documentation>1.B.1. Solid fuels</xsd:documentation>
            </xsd:annotation>
          </xsd:enumeration>
          <xsd:enumeration value="1.B.2.">
            <xsd:annotation>
              <xsd:documentation>1.B.2. Oil and natural gas and other emissions from energy production</xsd:documentation>
            </xsd:annotation>
          </xsd:enumeration>
          <xsd:enumeration value="1.C.">
            <xsd:annotation>
              <xsd:documentation>1.C. CO2 transport and storage</xsd:documentation>
            </xsd:annotation>
          </xsd:enumeration>
          <xsd:enumeration value="2.">
            <xsd:annotation>
              <xsd:documentation>2. Industrial processes</xsd:documentation>
            </xsd:annotation>
          </xsd:enumeration>
          <xsd:enumeration value="2.A.">
            <xsd:annotation>
              <xsd:documentation>2.A. Mineral Industry</xsd:documentation>
            </xsd:annotation>
          </xsd:enumeration>
          <xsd:enumeration value="2.A. Cement">
            <xsd:annotation>
              <xsd:documentation>2.A. of which cement production</xsd:documentation>
            </xsd:annotation>
          </xsd:enumeration>
          <xsd:enumeration value="2.A. non cement">
            <xsd:annotation>
              <xsd:documentation>2.A. of which other non cement production</xsd:documentation>
            </xsd:annotation>
          </xsd:enumeration>
          <xsd:enumeration value="2.B.">
            <xsd:annotation>
              <xsd:documentation>2.B. Chemical industry</xsd:documentation>
            </xsd:annotation>
          </xsd:enumeration>
          <xsd:enumeration value="2.C.">
            <xsd:annotation>
              <xsd:documentation>2.C. Metal industry</xsd:documentation>
            </xsd:annotation>
          </xsd:enumeration>
          <xsd:enumeration value="2.C. Iron and steel">
            <xsd:annotation>
              <xsd:documentation>2.C. of which Iron and steel production</xsd:documentation>
            </xsd:annotation>
          </xsd:enumeration>
          <xsd:enumeration value="2.C.non Iron and steel">
            <xsd:annotation>
              <xsd:documentation>2.C. of which other non Iron and steel production</xsd:documentation>
            </xsd:annotation>
          </xsd:enumeration>
          <xsd:enumeration value="2.D.">
            <xsd:annotation>
              <xsd:documentation>2.D. Non-energy products from fuels and solvent use</xsd:documentation>
            </xsd:annotation>
          </xsd:enumeration>
          <xsd:enumeration value="2.E.">
            <xsd:annotation>
              <xsd:documentation>2.E. Electronics industry</xsd:documentation>
            </xsd:annotation>
          </xsd:enumeration>
          <xsd:enumeration value="2.F.">
            <xsd:annotation>
              <xsd:documentation>2.F. Product uses as substitutes for ODS(2)</xsd:documentation>
            </xsd:annotation>
          </xsd:enumeration>
          <xsd:enumeration value="2.G.">
            <xsd:annotation>
              <xsd:documentation>2.G. Other product manufacture and use</xsd:documentation>
            </xsd:annotation>
          </xsd:enumeration>
          <xsd:enumeration value="2.H.">
            <xsd:annotation>
              <xsd:documentation>2.H. Other (please specify)</xsd:documentation>
            </xsd:annotation>
          </xsd:enumeration>
          <xsd:enumeration value="3.">
            <xsd:annotation>
              <xsd:documentation>3. Agriculture</xsd:documentation>
            </xsd:annotation>
          </xsd:enumeration>
          <xsd:enumeration value="3.A.">
            <xsd:annotation>
              <xsd:documentation>3.A. Enteric fermentation</xsd:documentation>
            </xsd:annotation>
          </xsd:enumeration>
          <xsd:enumeration value="3.B.">
            <xsd:annotation>
              <xsd:documentation>3.B. Manure management</xsd:documentation>
            </xsd:annotation>
          </xsd:enumeration>
          <xsd:enumeration value="3.C.">
            <xsd:annotation>
              <xsd:documentation>3.C. Rice cultivation</xsd:documentation>
            </xsd:annotation>
          </xsd:enumeration>
          <xsd:enumeration value="3.D.">
            <xsd:annotation>
              <xsd:documentation>3.D. Agricultural soils</xsd:documentation>
            </xsd:annotation>
          </xsd:enumeration>
          <xsd:enumeration value="3.E.">
            <xsd:annotation>
              <xsd:documentation>3.E. Prescribed burning of savannahs</xsd:documentation>
            </xsd:annotation>
          </xsd:enumeration>
          <xsd:enumeration value="3.F.">
            <xsd:annotation>
              <xsd:documentation>3.F. Field burning of agricultural residues</xsd:documentation>
            </xsd:annotation>
          </xsd:enumeration>
          <xsd:enumeration value="3.G.">
            <xsd:annotation>
              <xsd:documentation>3.G. Liming</xsd:documentation>
            </xsd:annotation>
          </xsd:enumeration>
          <xsd:enumeration value="3.H.">
            <xsd:annotation>
              <xsd:documentation>3.H. Urea application</xsd:documentation>
            </xsd:annotation>
          </xsd:enumeration>
          <xsd:enumeration value="3.I.">
            <xsd:annotation>
              <xsd:documentation>3.I. Other carbon-containing fertilizers</xsd:documentation>
            </xsd:annotation>
          </xsd:enumeration>
          <xsd:enumeration value="3.J.">
            <xsd:annotation>
              <xsd:documentation>3.J. Other (please specify)</xsd:documentation>
            </xsd:annotation>
          </xsd:enumeration>
          <xsd:enumeration value="4.">
            <xsd:annotation>
              <xsd:documentation>4. Land Use, Land-Use Change and Forestry</xsd:documentation>
            </xsd:annotation>
          </xsd:enumeration>
          <xsd:enumeration value="4.A.">
            <xsd:annotation>
              <xsd:documentation>4.A. Forest land</xsd:documentation>
            </xsd:annotation>
          </xsd:enumeration>
          <xsd:enumeration value="4.B.">
            <xsd:annotation>
              <xsd:documentation>4.B. Cropland</xsd:documentation>
            </xsd:annotation>
          </xsd:enumeration>
          <xsd:enumeration value="4.C.">
            <xsd:annotation>
              <xsd:documentation>4.C. Grassland</xsd:documentation>
            </xsd:annotation>
          </xsd:enumeration>
          <xsd:enumeration value="4.D.">
            <xsd:annotation>
              <xsd:documentation>4.D. Wetlands</xsd:documentation>
            </xsd:annotation>
          </xsd:enumeration>
          <xsd:enumeration value="4.E.">
            <xsd:annotation>
              <xsd:documentation>4.E. Settlements</xsd:documentation>
            </xsd:annotation>
          </xsd:enumeration>
          <xsd:enumeration value="4.F.">
            <xsd:annotation>
              <xsd:documentation>4.F. Other Land</xsd:documentation>
            </xsd:annotation>
          </xsd:enumeration>
          <xsd:enumeration value="4.G.">
            <xsd:annotation>
              <xsd:documentation>4.G. Harvested wood products</xsd:documentation>
            </xsd:annotation>
          </xsd:enumeration>
          <xsd:enumeration value="4.H.">
            <xsd:annotation>
              <xsd:documentation>4.H. Other</xsd:documentation>
            </xsd:annotation>
          </xsd:enumeration>
          <xsd:enumeration value="5.">
            <xsd:annotation>
              <xsd:documentation>5. Waste</xsd:documentation>
            </xsd:annotation>
          </xsd:enumeration>
          <xsd:enumeration value="5.A.">
            <xsd:annotation>
              <xsd:documentation>5.A. Solid Waste Disposal</xsd:documentation>
            </xsd:annotation>
          </xsd:enumeration>
          <xsd:enumeration value="5.B.">
            <xsd:annotation>
              <xsd:documentation>5.B. Biological treatment of solid waste</xsd:documentation>
            </xsd:annotation>
          </xsd:enumeration>
          <xsd:enumeration value="5.C.">
            <xsd:annotation>
              <xsd:documentation>5.C. Incineration and open burning of waste</xsd:documentation>
            </xsd:annotation>
          </xsd:enumeration>
          <xsd:enumeration value="5.D.">
            <xsd:annotation>
              <xsd:documentation>5.D. Wastewater treatment and discharge</xsd:documentation>
            </xsd:annotation>
          </xsd:enumeration>
          <xsd:enumeration value="5.E.">
            <xsd:annotation>
              <xsd:documentation>5.E. Other (please specify)</xsd:documentation>
            </xsd:annotation>
          </xsd:enumeration>
          <xsd:enumeration value="Memo items">
            <xsd:annotation>
              <xsd:documentation>Memo items</xsd:documentation>
            </xsd:annotation>
          </xsd:enumeration>
          <xsd:enumeration value="M.International bunkers">
            <xsd:annotation>
              <xsd:documentation>M.International bunkers</xsd:documentation>
            </xsd:annotation>
          </xsd:enumeration>
          <xsd:enumeration value="M.IB.Aviation">
            <xsd:annotation>
              <xsd:documentation>M.IB.Aviation</xsd:documentation>
            </xsd:annotation>
          </xsd:enumeration>
          <xsd:enumeration value="M.IB.Navigation">
            <xsd:annotation>
              <xsd:documentation>M.IB.Navigation</xsd:documentation>
            </xsd:annotation>
          </xsd:enumeration>
          <xsd:enumeration value="M.CO2 biomass">
            <xsd:annotation>
              <xsd:documentation>M.CO2 emissions from biomass</xsd:documentation>
            </xsd:annotation>
          </xsd:enumeration>
          <xsd:enumeration value="M.CO2 capt">
            <xsd:annotation>
              <xsd:documentation>M.CO2 captured</xsd:documentation>
            </xsd:annotation>
          </xsd:enumeration>
          <xsd:enumeration value="M.C in wastes">
            <xsd:annotation>
              <xsd:documentation>M.Long-term storage of C in waste disposal sites</xsd:documentation>
            </xsd:annotation>
          </xsd:enumeration>
          <xsd:enumeration value="M.Indirect N2O">
            <xsd:annotation>
              <xsd:documentation>M.Indirect N2O</xsd:documentation>
            </xsd:annotation>
          </xsd:enumeration>
          <xsd:enumeration value="M.Intl. aviation EU ETS">
            <xsd:annotation>
              <xsd:documentation>M.International aviation in the EU ETS</xsd:documentation>
            </xsd:annotation>
          </xsd:enumeration>
        </xsd:restriction>
      </xsd:simpleType>
      <xsd:simpleType name="Year">
        <xsd:annotation>
          <xsd:documentation>Year of projected value</xsd:documentation>
        </xsd:annotation>
        <xsd:restriction base="Integer0to10000">
          <xsd:enumeration value="2005">
            <xsd:annotation>
              <xsd:documentation>(Mandatory)</xsd:documentation>
            </xsd:annotation>
          </xsd:enumeration>
          <xsd:enumeration value="2006">
            <xsd:annotation>
              <xsd:documentation>(Mandatory)</xsd:documentation>
            </xsd:annotation>
          </xsd:enumeration>
          <xsd:enumeration value="2007">
            <xsd:annotation>
              <xsd:documentation>(Mandatory)</xsd:documentation>
            </xsd:annotation>
          </xsd:enumeration>
          <xsd:enumeration value="2008">
            <xsd:annotation>
              <xsd:documentation>(Mandatory)</xsd:documentation>
            </xsd:annotation>
          </xsd:enumeration>
          <xsd:enumeration value="2009">
            <xsd:annotation>
              <xsd:documentation>(Mandatory)</xsd:documentation>
            </xsd:annotation>
          </xsd:enumeration>
          <xsd:enumeration value="2010">
            <xsd:annotation>
              <xsd:documentation>(Mandatory)</xsd:documentation>
            </xsd:annotation>
          </xsd:enumeration>
          <xsd:enumeration value="2011">
            <xsd:annotation>
              <xsd:documentation>(Additional)</xsd:documentation>
            </xsd:annotation>
          </xsd:enumeration>
          <xsd:enumeration value="2012">
            <xsd:annotation>
              <xsd:documentation>(Additional)</xsd:documentation>
            </xsd:annotation>
          </xsd:enumeration>
          <xsd:enumeration value="2013">
            <xsd:annotation>
              <xsd:documentation>(Additional)</xsd:documentation>
            </xsd:annotation>
          </xsd:enumeration>
          <xsd:enumeration value="2014">
            <xsd:annotation>
              <xsd:documentation>(Additional)</xsd:documentation>
            </xsd:annotation>
          </xsd:enumeration>
          <xsd:enumeration value="2015">
            <xsd:annotation>
              <xsd:documentation>(Mandatory)</xsd:documentation>
            </xsd:annotation>
          </xsd:enumeration>
          <xsd:enumeration value="2016">
            <xsd:annotation>
              <xsd:documentation>(Additional)</xsd:documentation>
            </xsd:annotation>
          </xsd:enumeration>
          <xsd:enumeration value="2017">
            <xsd:annotation>
              <xsd:documentation>(Additional)</xsd:documentation>
            </xsd:annotation>
          </xsd:enumeration>
          <xsd:enumeration value="2018">
            <xsd:annotation>
              <xsd:documentation>(Additional)</xsd:documentation>
            </xsd:annotation>
          </xsd:enumeration>
          <xsd:enumeration value="2019">
            <xsd:annotation>
              <xsd:documentation>(Additional)</xsd:documentation>
            </xsd:annotation>
          </xsd:enumeration>
          <xsd:enumeration value="2020">
            <xsd:annotation>
              <xsd:documentation>(Mandatory)</xsd:documentation>
            </xsd:annotation>
          </xsd:enumeration>
          <xsd:enumeration value="2021">
            <xsd:annotation>
              <xsd:documentation>(Additional)</xsd:documentation>
            </xsd:annotation>
          </xsd:enumeration>
          <xsd:enumeration value="2022">
            <xsd:annotation>
              <xsd:documentation>(Additional)</xsd:documentation>
            </xsd:annotation>
          </xsd:enumeration>
          <xsd:enumeration value="2023">
            <xsd:annotation>
              <xsd:documentation>(Additional)</xsd:documentation>
            </xsd:annotation>
          </xsd:enumeration>
          <xsd:enumeration value="2024">
            <xsd:annotation>
              <xsd:documentation>(Additional)</xsd:documentation>
            </xsd:annotation>
          </xsd:enumeration>
          <xsd:enumeration value="2025">
            <xsd:annotation>
              <xsd:documentation>(Mandatory)</xsd:documentation>
            </xsd:annotation>
          </xsd:enumeration>
          <xsd:enumeration value="2026">
            <xsd:annotation>
              <xsd:documentation>(Additional)</xsd:documentation>
            </xsd:annotation>
          </xsd:enumeration>
          <xsd:enumeration value="2027">
            <xsd:annotation>
              <xsd:documentation>(Additional)</xsd:documentation>
            </xsd:annotation>
          </xsd:enumeration>
          <xsd:enumeration value="2028">
            <xsd:annotation>
              <xsd:documentation>(Additional)</xsd:documentation>
            </xsd:annotation>
          </xsd:enumeration>
          <xsd:enumeration value="2029">
            <xsd:annotation>
              <xsd:documentation>(Additional)</xsd:documentation>
            </xsd:annotation>
          </xsd:enumeration>
          <xsd:enumeration value="2030">
            <xsd:annotation>
              <xsd:documentation>(Mandatory)</xsd:documentation>
            </xsd:annotation>
          </xsd:enumeration>
          <xsd:enumeration value="2031">
            <xsd:annotation>
              <xsd:documentation>(Additional)</xsd:documentation>
            </xsd:annotation>
          </xsd:enumeration>
          <xsd:enumeration value="2032">
            <xsd:annotation>
              <xsd:documentation>(Additional)</xsd:documentation>
            </xsd:annotation>
          </xsd:enumeration>
          <xsd:enumeration value="2033">
            <xsd:annotation>
              <xsd:documentation>(Additional)</xsd:documentation>
            </xsd:annotation>
          </xsd:enumeration>
          <xsd:enumeration value="2034">
            <xsd:annotation>
              <xsd:documentation>(Additional)</xsd:documentation>
            </xsd:annotation>
          </xsd:enumeration>
          <xsd:enumeration value="2035">
            <xsd:annotation>
              <xsd:documentation>(Mandatory)</xsd:documentation>
            </xsd:annotation>
          </xsd:enumeration>
          <xsd:enumeration value="2036">
            <xsd:annotation>
              <xsd:documentation>(Additional)</xsd:documentation>
            </xsd:annotation>
          </xsd:enumeration>
          <xsd:enumeration value="2037">
            <xsd:annotation>
              <xsd:documentation>(Additional)</xsd:documentation>
            </xsd:annotation>
          </xsd:enumeration>
          <xsd:enumeration value="2038">
            <xsd:annotation>
              <xsd:documentation>(Additional)</xsd:documentation>
            </xsd:annotation>
          </xsd:enumeration>
          <xsd:enumeration value="2039">
            <xsd:annotation>
              <xsd:documentation>(Additional)</xsd:documentation>
            </xsd:annotation>
          </xsd:enumeration>
          <xsd:enumeration value="2040">
            <xsd:annotation>
              <xsd:documentation>(Mandatory)</xsd:documentation>
            </xsd:annotation>
          </xsd:enumeration>
        </xsd:restriction>
      </xsd:simpleType>
      <xsd:simpleType name="Gas_Unit">
        <xsd:annotation>
          <xsd:documentation>Gas and Units</xsd:documentation>
        </xsd:annotation>
        <xsd:restriction base="String100">
          <xsd:enumeration value="CO2 (kt)">
            <xsd:annotation>
              <xsd:documentation>(Mandatory)</xsd:documentation>
            </xsd:annotation>
          </xsd:enumeration>
          <xsd:enumeration value="N2O (kt)">
            <xsd:annotation>
              <xsd:documentation>(Mandatory)</xsd:documentation>
            </xsd:annotation>
          </xsd:enumeration>
          <xsd:enumeration value="CH4 (kt)">
            <xsd:annotation>
              <xsd:documentation>(Mandatory)</xsd:documentation>
            </xsd:annotation>
          </xsd:enumeration>
          <xsd:enumeration value="HFC (kt CO2e)">
            <xsd:annotation>
              <xsd:documentation>(Mandatory)</xsd:documentation>
            </xsd:annotation>
          </xsd:enumeration>
          <xsd:enumeration value="PFC (kt CO2e)">
            <xsd:annotation>
              <xsd:documentation>(Mandatory)</xsd:documentation>
            </xsd:annotation>
          </xsd:enumeration>
          <xsd:enumeration value="SF6 (kt CO2e)">
            <xsd:annotation>
              <xsd:documentation>(Mandatory)</xsd:documentation>
            </xsd:annotation>
          </xsd:enumeration>
          <xsd:enumeration value="NF3 (kt CO2e)">
            <xsd:annotation>
              <xsd:documentation>(Mandatory)</xsd:documentation>
            </xsd:annotation>
          </xsd:enumeration>
          <xsd:enumeration value="Total GHGs (ktCO2e)">
            <xsd:annotation>
              <xsd:documentation>(Mandatory)</xsd:documentation>
            </xsd:annotation>
          </xsd:enumeration>
          <xsd:enumeration value="Total ETS GHGs (ktCO2e)">
            <xsd:annotation>
              <xsd:documentation>(Mandatory)</xsd:documentation>
            </xsd:annotation>
          </xsd:enumeration>
          <xsd:enumeration value="Total ESD GHGs (ktCO2e)">
            <xsd:annotation>
              <xsd:documentation>(Mandatory)</xsd:documentation>
            </xsd:annotation>
          </xsd:enumeration>
        </xsd:restriction>
      </xsd:simpleType>
      <xsd:simpleType name="Scenario">
        <xsd:annotation>
          <xsd:documentation>Scenario</xsd:documentation>
        </xsd:annotation>
        <xsd:restriction base="String100">
          <xsd:enumeration value="WEM">
            <xsd:annotation>
              <xsd:documentation>(Mandatory)</xsd:documentation>
            </xsd:annotation>
          </xsd:enumeration>
          <xsd:enumeration value="WAM">
            <xsd:annotation>
              <xsd:documentation>(Additional)</xsd:documentation>
            </xsd:annotation>
          </xsd:enumeration>
          <xsd:enumeration value="WOM">
            <xsd:annotation>
              <xsd:documentation>(Additional)</xsd:documentation>
            </xsd:annotation>
          </xsd:enumeration>
        </xsd:restriction>
      </xsd:simpleType>
      <xsd:simpleType name="String100">
        <xsd:annotation>
          <xsd:documentation>String max 100 chars</xsd:documentation>
        </xsd:annotation>
        <xsd:restriction base="xsd:string">
          <xsd:maxLength value="100"/>
        </xsd:restriction>
      </xsd:simpleType>
      <xsd:simpleType name="Integer0to10000">
        <xsd:annotation>
          <xsd:documentation>Integer 0 .. 10 000</xsd:documentation>
        </xsd:annotation>
        <xsd:restriction base="xsd:integer">
          <xsd:minInclusive value="0"/>
          <xsd:maxInclusive value="10000"/>
        </xsd:restriction>
      </xsd:simpleType>
      <xsd:simpleType name="NotationKey">
        <xsd:annotation>
          <xsd:documentation>Use of notation keys. None, one or more  options from [IE,NO,C,NA,NE] separated with comma, whitespace or semi-colon</xsd:documentation>
        </xsd:annotation>
        <xsd:restriction base="String100">
          <xsd:pattern value="(\s*(IE|NO|C|NA|NE)+(\s*[,|\s|;]\s*(IE|NO|C|NA|NE)+)*)*"/>
        </xsd:restriction>
      </xsd:simpleType>
      <xsd:simpleType name="DoubleOrEmpty">
        <xsd:annotation>
          <xsd:documentation>Double, can have empty value</xsd:documentation>
        </xsd:annotation>
        <xsd:union>
          <xsd:simpleType>
            <xsd:restriction base="xsd:double"/>
          </xsd:simpleType>
          <xsd:simpleType>
            <xsd:restriction base="xsd:string">
              <xsd:enumeration value=""/>
            </xsd:restriction>
          </xsd:simpleType>
        </xsd:union>
      </xsd:simpleType>
    </xsd:schema>
  </Schema>
  <Map ID="18" Name="ProjectionsTable1_Map" RootElement="ProjectionsTable1"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Aether">
      <a:dk1>
        <a:srgbClr val="636363"/>
      </a:dk1>
      <a:lt1>
        <a:sysClr val="window" lastClr="FFFFFF"/>
      </a:lt1>
      <a:dk2>
        <a:srgbClr val="BFBFBF"/>
      </a:dk2>
      <a:lt2>
        <a:srgbClr val="E7E6E6"/>
      </a:lt2>
      <a:accent1>
        <a:srgbClr val="0599C7"/>
      </a:accent1>
      <a:accent2>
        <a:srgbClr val="06728C"/>
      </a:accent2>
      <a:accent3>
        <a:srgbClr val="ED7D31"/>
      </a:accent3>
      <a:accent4>
        <a:srgbClr val="6C2E9A"/>
      </a:accent4>
      <a:accent5>
        <a:srgbClr val="00B050"/>
      </a:accent5>
      <a:accent6>
        <a:srgbClr val="FFFFF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P240"/>
  <sheetViews>
    <sheetView tabSelected="1" topLeftCell="A137" zoomScaleNormal="100" workbookViewId="0">
      <selection activeCell="P215" sqref="P215"/>
    </sheetView>
  </sheetViews>
  <sheetFormatPr defaultColWidth="9.28515625" defaultRowHeight="15" outlineLevelRow="1" outlineLevelCol="1" x14ac:dyDescent="0.25"/>
  <cols>
    <col min="1" max="1" width="51.42578125" style="28" customWidth="1"/>
    <col min="2" max="2" width="11.5703125" style="28" customWidth="1"/>
    <col min="3" max="3" width="9.5703125" style="28" customWidth="1"/>
    <col min="4" max="4" width="9.28515625" style="28" hidden="1" customWidth="1" outlineLevel="1"/>
    <col min="5" max="5" width="7.85546875" style="28" hidden="1" customWidth="1" outlineLevel="1"/>
    <col min="6" max="6" width="7.85546875" style="28" customWidth="1" collapsed="1"/>
    <col min="7" max="10" width="7.85546875" style="28" hidden="1" customWidth="1" outlineLevel="1"/>
    <col min="11" max="11" width="7.85546875" style="28" customWidth="1" collapsed="1"/>
    <col min="12" max="15" width="7.85546875" style="28" hidden="1" customWidth="1" outlineLevel="1"/>
    <col min="16" max="16" width="7.85546875" style="28" customWidth="1" collapsed="1"/>
    <col min="17" max="20" width="7.85546875" style="28" hidden="1" customWidth="1" outlineLevel="1"/>
    <col min="21" max="21" width="7.85546875" style="28" customWidth="1" collapsed="1"/>
    <col min="22" max="25" width="7.85546875" style="28" hidden="1" customWidth="1" outlineLevel="1"/>
    <col min="26" max="26" width="7.85546875" style="28" customWidth="1" collapsed="1"/>
    <col min="27" max="30" width="7.85546875" style="28" hidden="1" customWidth="1" outlineLevel="1"/>
    <col min="31" max="31" width="7.85546875" style="28" customWidth="1" collapsed="1"/>
    <col min="32" max="35" width="7.85546875" style="28" hidden="1" customWidth="1" outlineLevel="1"/>
    <col min="36" max="36" width="7.85546875" style="28" customWidth="1" collapsed="1"/>
    <col min="37" max="37" width="7.85546875" style="28" customWidth="1"/>
    <col min="38" max="39" width="7.85546875" style="28" hidden="1" customWidth="1" outlineLevel="1"/>
    <col min="40" max="40" width="7.85546875" style="28" customWidth="1" collapsed="1"/>
    <col min="41" max="44" width="7.85546875" style="28" hidden="1" customWidth="1" outlineLevel="1"/>
    <col min="45" max="45" width="7.85546875" style="28" customWidth="1" collapsed="1"/>
    <col min="46" max="49" width="7.85546875" style="28" hidden="1" customWidth="1" outlineLevel="1"/>
    <col min="50" max="50" width="7.85546875" style="28" customWidth="1" collapsed="1"/>
    <col min="51" max="54" width="7.85546875" style="28" hidden="1" customWidth="1" outlineLevel="1"/>
    <col min="55" max="55" width="7.85546875" style="28" customWidth="1" collapsed="1"/>
    <col min="56" max="59" width="7.85546875" style="28" hidden="1" customWidth="1" outlineLevel="1"/>
    <col min="60" max="60" width="7.85546875" style="28" customWidth="1" collapsed="1"/>
    <col min="61" max="64" width="7.85546875" style="28" hidden="1" customWidth="1" outlineLevel="1"/>
    <col min="65" max="65" width="7.85546875" style="28" customWidth="1" collapsed="1"/>
    <col min="66" max="69" width="7.85546875" style="28" hidden="1" customWidth="1" outlineLevel="1"/>
    <col min="70" max="70" width="7.85546875" style="28" customWidth="1" collapsed="1"/>
    <col min="71" max="71" width="7.85546875" style="28" customWidth="1"/>
    <col min="72" max="73" width="7.85546875" style="28" hidden="1" customWidth="1" outlineLevel="1"/>
    <col min="74" max="74" width="7.85546875" style="28" customWidth="1" collapsed="1"/>
    <col min="75" max="78" width="7.85546875" style="28" hidden="1" customWidth="1" outlineLevel="1"/>
    <col min="79" max="79" width="7.85546875" style="28" customWidth="1" collapsed="1"/>
    <col min="80" max="83" width="7.85546875" style="28" hidden="1" customWidth="1" outlineLevel="1"/>
    <col min="84" max="84" width="7.85546875" style="28" customWidth="1" collapsed="1"/>
    <col min="85" max="88" width="7.85546875" style="28" hidden="1" customWidth="1" outlineLevel="1"/>
    <col min="89" max="89" width="7.85546875" style="28" customWidth="1" collapsed="1"/>
    <col min="90" max="93" width="7.85546875" style="28" hidden="1" customWidth="1" outlineLevel="1"/>
    <col min="94" max="94" width="7.85546875" style="28" customWidth="1" collapsed="1"/>
    <col min="95" max="98" width="7.85546875" style="28" hidden="1" customWidth="1" outlineLevel="1"/>
    <col min="99" max="99" width="7.85546875" style="28" customWidth="1" collapsed="1"/>
    <col min="100" max="103" width="7.85546875" style="28" hidden="1" customWidth="1" outlineLevel="1"/>
    <col min="104" max="104" width="7.85546875" style="28" customWidth="1" collapsed="1"/>
    <col min="105" max="105" width="7.85546875" style="28" customWidth="1"/>
    <col min="106" max="107" width="7.85546875" style="28" hidden="1" customWidth="1" outlineLevel="1"/>
    <col min="108" max="108" width="7.85546875" style="28" customWidth="1" collapsed="1"/>
    <col min="109" max="112" width="7.85546875" style="28" hidden="1" customWidth="1" outlineLevel="1"/>
    <col min="113" max="113" width="7.85546875" style="28" customWidth="1" collapsed="1"/>
    <col min="114" max="117" width="7.85546875" style="28" hidden="1" customWidth="1" outlineLevel="1"/>
    <col min="118" max="118" width="7.85546875" style="28" customWidth="1" collapsed="1"/>
    <col min="119" max="122" width="7.85546875" style="28" hidden="1" customWidth="1" outlineLevel="1"/>
    <col min="123" max="123" width="7.85546875" style="28" customWidth="1" collapsed="1"/>
    <col min="124" max="127" width="7.85546875" style="28" hidden="1" customWidth="1" outlineLevel="1"/>
    <col min="128" max="128" width="7.85546875" style="28" customWidth="1" collapsed="1"/>
    <col min="129" max="132" width="7.85546875" style="28" hidden="1" customWidth="1" outlineLevel="1"/>
    <col min="133" max="133" width="7.85546875" style="28" customWidth="1" collapsed="1"/>
    <col min="134" max="137" width="7.85546875" style="28" hidden="1" customWidth="1" outlineLevel="1"/>
    <col min="138" max="138" width="7.85546875" style="28" customWidth="1" collapsed="1"/>
    <col min="139" max="139" width="7.85546875" style="28" customWidth="1"/>
    <col min="140" max="141" width="7.85546875" style="28" hidden="1" customWidth="1" outlineLevel="1"/>
    <col min="142" max="142" width="7.85546875" style="28" customWidth="1" collapsed="1"/>
    <col min="143" max="146" width="7.85546875" style="28" hidden="1" customWidth="1" outlineLevel="1"/>
    <col min="147" max="147" width="7.85546875" style="28" customWidth="1" collapsed="1"/>
    <col min="148" max="151" width="7.85546875" style="28" hidden="1" customWidth="1" outlineLevel="1"/>
    <col min="152" max="152" width="7.85546875" style="28" customWidth="1" collapsed="1"/>
    <col min="153" max="156" width="7.85546875" style="28" hidden="1" customWidth="1" outlineLevel="1"/>
    <col min="157" max="157" width="7.85546875" style="28" customWidth="1" collapsed="1"/>
    <col min="158" max="161" width="7.85546875" style="28" hidden="1" customWidth="1" outlineLevel="1"/>
    <col min="162" max="162" width="7.85546875" style="28" customWidth="1" collapsed="1"/>
    <col min="163" max="166" width="7.85546875" style="28" hidden="1" customWidth="1" outlineLevel="1"/>
    <col min="167" max="167" width="7.85546875" style="28" customWidth="1" collapsed="1"/>
    <col min="168" max="171" width="7.85546875" style="28" hidden="1" customWidth="1" outlineLevel="1"/>
    <col min="172" max="172" width="7.85546875" style="28" customWidth="1" collapsed="1"/>
    <col min="173" max="173" width="7.85546875" style="28" customWidth="1"/>
    <col min="174" max="175" width="7.85546875" style="28" hidden="1" customWidth="1" outlineLevel="1"/>
    <col min="176" max="176" width="7.85546875" style="28" customWidth="1" collapsed="1"/>
    <col min="177" max="180" width="7.85546875" style="28" hidden="1" customWidth="1" outlineLevel="1"/>
    <col min="181" max="181" width="7.85546875" style="28" customWidth="1" collapsed="1"/>
    <col min="182" max="185" width="7.85546875" style="28" hidden="1" customWidth="1" outlineLevel="1"/>
    <col min="186" max="186" width="7.85546875" style="28" customWidth="1" collapsed="1"/>
    <col min="187" max="190" width="7.85546875" style="28" hidden="1" customWidth="1" outlineLevel="1"/>
    <col min="191" max="191" width="7.85546875" style="28" customWidth="1" collapsed="1"/>
    <col min="192" max="195" width="7.85546875" style="28" hidden="1" customWidth="1" outlineLevel="1"/>
    <col min="196" max="196" width="7.85546875" style="28" customWidth="1" collapsed="1"/>
    <col min="197" max="200" width="7.85546875" style="28" hidden="1" customWidth="1" outlineLevel="1"/>
    <col min="201" max="201" width="7.85546875" style="28" customWidth="1" collapsed="1"/>
    <col min="202" max="205" width="7.85546875" style="28" hidden="1" customWidth="1" outlineLevel="1"/>
    <col min="206" max="206" width="7.85546875" style="28" customWidth="1" collapsed="1"/>
    <col min="207" max="207" width="7.85546875" style="28" customWidth="1"/>
    <col min="208" max="209" width="7.85546875" style="28" hidden="1" customWidth="1" outlineLevel="1"/>
    <col min="210" max="210" width="7.85546875" style="28" customWidth="1" collapsed="1"/>
    <col min="211" max="214" width="7.85546875" style="28" hidden="1" customWidth="1" outlineLevel="1"/>
    <col min="215" max="215" width="7.85546875" style="28" customWidth="1" collapsed="1"/>
    <col min="216" max="219" width="7.85546875" style="28" hidden="1" customWidth="1" outlineLevel="1"/>
    <col min="220" max="220" width="7.85546875" style="28" customWidth="1" collapsed="1"/>
    <col min="221" max="224" width="7.85546875" style="28" hidden="1" customWidth="1" outlineLevel="1"/>
    <col min="225" max="225" width="7.85546875" style="28" customWidth="1" collapsed="1"/>
    <col min="226" max="229" width="7.85546875" style="28" hidden="1" customWidth="1" outlineLevel="1"/>
    <col min="230" max="230" width="7.85546875" style="28" customWidth="1" collapsed="1"/>
    <col min="231" max="234" width="7.85546875" style="28" hidden="1" customWidth="1" outlineLevel="1"/>
    <col min="235" max="235" width="7.85546875" style="28" customWidth="1" collapsed="1"/>
    <col min="236" max="239" width="7.85546875" style="28" hidden="1" customWidth="1" outlineLevel="1"/>
    <col min="240" max="240" width="7.85546875" style="28" customWidth="1" collapsed="1"/>
    <col min="241" max="241" width="7.85546875" style="28" customWidth="1"/>
    <col min="242" max="243" width="7.85546875" style="28" hidden="1" customWidth="1" outlineLevel="1"/>
    <col min="244" max="244" width="7.85546875" style="28" customWidth="1" collapsed="1"/>
    <col min="245" max="248" width="7.85546875" style="28" hidden="1" customWidth="1" outlineLevel="1"/>
    <col min="249" max="249" width="7.85546875" style="28" customWidth="1" collapsed="1"/>
    <col min="250" max="253" width="7.85546875" style="28" hidden="1" customWidth="1" outlineLevel="1"/>
    <col min="254" max="254" width="7.85546875" style="28" customWidth="1" collapsed="1"/>
    <col min="255" max="258" width="7.85546875" style="28" hidden="1" customWidth="1" outlineLevel="1"/>
    <col min="259" max="259" width="7.85546875" style="28" customWidth="1" collapsed="1"/>
    <col min="260" max="263" width="7.85546875" style="28" hidden="1" customWidth="1" outlineLevel="1"/>
    <col min="264" max="264" width="7.85546875" style="28" customWidth="1" collapsed="1"/>
    <col min="265" max="268" width="7.85546875" style="28" hidden="1" customWidth="1" outlineLevel="1"/>
    <col min="269" max="269" width="7.85546875" style="28" customWidth="1" collapsed="1"/>
    <col min="270" max="273" width="7.85546875" style="28" hidden="1" customWidth="1" outlineLevel="1"/>
    <col min="274" max="274" width="7.85546875" style="28" customWidth="1" collapsed="1"/>
    <col min="275" max="275" width="7.85546875" style="28" customWidth="1"/>
    <col min="276" max="277" width="7.85546875" style="28" hidden="1" customWidth="1" outlineLevel="1"/>
    <col min="278" max="278" width="7.85546875" style="28" customWidth="1" collapsed="1"/>
    <col min="279" max="282" width="7.85546875" style="28" hidden="1" customWidth="1" outlineLevel="1"/>
    <col min="283" max="283" width="7.85546875" style="28" customWidth="1" collapsed="1"/>
    <col min="284" max="287" width="7.85546875" style="28" hidden="1" customWidth="1" outlineLevel="1"/>
    <col min="288" max="288" width="7.85546875" style="28" customWidth="1" collapsed="1"/>
    <col min="289" max="292" width="7.85546875" style="28" hidden="1" customWidth="1" outlineLevel="1"/>
    <col min="293" max="293" width="7.85546875" style="28" customWidth="1" collapsed="1"/>
    <col min="294" max="297" width="7.85546875" style="28" hidden="1" customWidth="1" outlineLevel="1"/>
    <col min="298" max="298" width="7.85546875" style="28" customWidth="1" collapsed="1"/>
    <col min="299" max="302" width="7.85546875" style="28" hidden="1" customWidth="1" outlineLevel="1"/>
    <col min="303" max="303" width="7.85546875" style="28" customWidth="1" collapsed="1"/>
    <col min="304" max="307" width="7.85546875" style="28" hidden="1" customWidth="1" outlineLevel="1"/>
    <col min="308" max="308" width="7.85546875" style="28" customWidth="1" collapsed="1"/>
    <col min="309" max="309" width="7.85546875" style="28" customWidth="1"/>
    <col min="310" max="311" width="7.85546875" style="28" hidden="1" customWidth="1" outlineLevel="1"/>
    <col min="312" max="312" width="7.85546875" style="28" customWidth="1" collapsed="1"/>
    <col min="313" max="316" width="7.85546875" style="28" hidden="1" customWidth="1" outlineLevel="1"/>
    <col min="317" max="317" width="7.85546875" style="28" customWidth="1" collapsed="1"/>
    <col min="318" max="321" width="7.85546875" style="28" hidden="1" customWidth="1" outlineLevel="1"/>
    <col min="322" max="322" width="7.85546875" style="28" customWidth="1" collapsed="1"/>
    <col min="323" max="326" width="7.85546875" style="28" hidden="1" customWidth="1" outlineLevel="1"/>
    <col min="327" max="327" width="7.85546875" style="28" customWidth="1" collapsed="1"/>
    <col min="328" max="331" width="7.85546875" style="28" hidden="1" customWidth="1" outlineLevel="1"/>
    <col min="332" max="332" width="7.85546875" style="28" customWidth="1" collapsed="1"/>
    <col min="333" max="336" width="7.85546875" style="28" hidden="1" customWidth="1" outlineLevel="1"/>
    <col min="337" max="337" width="7.85546875" style="28" customWidth="1" collapsed="1"/>
    <col min="338" max="341" width="7.85546875" style="28" hidden="1" customWidth="1" outlineLevel="1"/>
    <col min="342" max="342" width="7.85546875" style="28" customWidth="1" collapsed="1"/>
    <col min="343" max="343" width="7.85546875" style="28" customWidth="1"/>
    <col min="344" max="345" width="7.85546875" style="28" hidden="1" customWidth="1" outlineLevel="1"/>
    <col min="346" max="346" width="7.85546875" style="28" customWidth="1" collapsed="1"/>
    <col min="347" max="350" width="7.85546875" style="28" hidden="1" customWidth="1" outlineLevel="1"/>
    <col min="351" max="351" width="7.85546875" style="28" customWidth="1" collapsed="1"/>
    <col min="352" max="355" width="7.85546875" style="28" hidden="1" customWidth="1" outlineLevel="1"/>
    <col min="356" max="356" width="7.85546875" style="28" customWidth="1" collapsed="1"/>
    <col min="357" max="360" width="7.85546875" style="28" hidden="1" customWidth="1" outlineLevel="1"/>
    <col min="361" max="361" width="7.85546875" style="28" customWidth="1" collapsed="1"/>
    <col min="362" max="365" width="7.85546875" style="28" hidden="1" customWidth="1" outlineLevel="1"/>
    <col min="366" max="366" width="7.85546875" style="28" customWidth="1" collapsed="1"/>
    <col min="367" max="370" width="7.85546875" style="28" hidden="1" customWidth="1" outlineLevel="1"/>
    <col min="371" max="371" width="7.85546875" style="28" customWidth="1" collapsed="1"/>
    <col min="372" max="375" width="7.85546875" style="28" hidden="1" customWidth="1" outlineLevel="1"/>
    <col min="376" max="376" width="7.85546875" style="28" customWidth="1" collapsed="1"/>
    <col min="377" max="380" width="9.28515625" style="28"/>
  </cols>
  <sheetData>
    <row r="1" spans="1:380" ht="19.149999999999999" customHeight="1" x14ac:dyDescent="0.25">
      <c r="A1" s="79" t="s">
        <v>184</v>
      </c>
      <c r="B1" s="79"/>
      <c r="C1" s="79"/>
      <c r="D1" s="79"/>
      <c r="E1" s="79"/>
      <c r="F1" s="79"/>
      <c r="G1" s="79"/>
      <c r="H1" s="79"/>
      <c r="I1" s="79"/>
      <c r="J1" s="79"/>
      <c r="K1" s="79"/>
      <c r="L1" s="79"/>
      <c r="M1" s="79"/>
      <c r="N1" s="8"/>
      <c r="O1" s="8"/>
      <c r="P1" s="8"/>
      <c r="Q1" s="8"/>
      <c r="R1" s="8"/>
      <c r="S1" s="8"/>
      <c r="T1" s="8"/>
      <c r="U1" s="8"/>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0"/>
      <c r="BU1" s="10"/>
      <c r="BV1" s="9"/>
      <c r="BW1" s="10"/>
      <c r="BX1" s="10"/>
      <c r="BY1" s="10"/>
      <c r="BZ1" s="10"/>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row>
    <row r="2" spans="1:380" ht="22.15" customHeight="1" x14ac:dyDescent="0.25">
      <c r="A2" s="79"/>
      <c r="B2" s="79"/>
      <c r="C2" s="79"/>
      <c r="D2" s="79"/>
      <c r="E2" s="79"/>
      <c r="F2" s="79"/>
      <c r="G2" s="79"/>
      <c r="H2" s="79"/>
      <c r="I2" s="79"/>
      <c r="J2" s="79"/>
      <c r="K2" s="79"/>
      <c r="L2" s="79"/>
      <c r="M2" s="79"/>
      <c r="N2" s="8"/>
      <c r="O2" s="8"/>
      <c r="P2" s="8"/>
      <c r="Q2" s="8"/>
      <c r="R2" s="8"/>
      <c r="S2" s="8"/>
      <c r="T2" s="8"/>
      <c r="U2" s="8"/>
      <c r="V2" s="9"/>
      <c r="W2" s="9"/>
      <c r="X2" s="9"/>
      <c r="Y2" s="9"/>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row>
    <row r="3" spans="1:380" ht="18" customHeight="1" x14ac:dyDescent="0.25">
      <c r="A3" s="11" t="s">
        <v>92</v>
      </c>
      <c r="B3" s="12"/>
      <c r="C3" s="9"/>
      <c r="D3" s="9"/>
      <c r="E3" s="12"/>
      <c r="F3" s="12"/>
      <c r="G3" s="12"/>
      <c r="H3" s="12"/>
      <c r="I3" s="12"/>
      <c r="J3" s="12"/>
      <c r="K3" s="12"/>
      <c r="L3" s="12"/>
      <c r="M3" s="12"/>
      <c r="N3" s="8"/>
      <c r="O3" s="8"/>
      <c r="P3" s="8"/>
      <c r="Q3" s="8"/>
      <c r="R3" s="8"/>
      <c r="S3" s="8"/>
      <c r="T3" s="8"/>
      <c r="U3" s="8"/>
      <c r="V3" s="9"/>
      <c r="W3" s="9"/>
      <c r="X3" s="9"/>
      <c r="Y3" s="9"/>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row>
    <row r="4" spans="1:380" hidden="1" outlineLevel="1" x14ac:dyDescent="0.25">
      <c r="A4" s="13" t="s">
        <v>14</v>
      </c>
      <c r="B4" s="12"/>
      <c r="C4" s="12"/>
      <c r="D4" s="12"/>
      <c r="E4" s="12"/>
      <c r="F4" s="12"/>
      <c r="G4" s="12"/>
      <c r="H4" s="12"/>
      <c r="I4" s="12"/>
      <c r="J4" s="12"/>
      <c r="K4" s="12"/>
      <c r="L4" s="12"/>
      <c r="M4" s="12"/>
      <c r="N4" s="8"/>
      <c r="O4" s="8"/>
      <c r="P4" s="8"/>
      <c r="Q4" s="8"/>
      <c r="R4" s="8"/>
      <c r="S4" s="8"/>
      <c r="T4" s="8"/>
      <c r="U4" s="8"/>
      <c r="V4" s="9"/>
      <c r="W4" s="9"/>
      <c r="X4" s="9"/>
      <c r="Y4" s="9"/>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row>
    <row r="5" spans="1:380" ht="21.6" hidden="1" customHeight="1" outlineLevel="1" x14ac:dyDescent="0.25">
      <c r="A5" s="14" t="s">
        <v>86</v>
      </c>
      <c r="B5" s="12"/>
      <c r="C5" s="12"/>
      <c r="D5" s="12"/>
      <c r="E5" s="12"/>
      <c r="F5" s="12"/>
      <c r="G5" s="12"/>
      <c r="H5" s="12"/>
      <c r="I5" s="12"/>
      <c r="J5" s="12"/>
      <c r="K5" s="12"/>
      <c r="L5" s="12"/>
      <c r="M5" s="12"/>
      <c r="N5" s="8"/>
      <c r="O5" s="8"/>
      <c r="P5" s="8"/>
      <c r="Q5" s="8"/>
      <c r="R5" s="8"/>
      <c r="S5" s="8"/>
      <c r="T5" s="8"/>
      <c r="U5" s="8"/>
      <c r="V5" s="9"/>
      <c r="W5" s="9"/>
      <c r="X5" s="9"/>
      <c r="Y5" s="9"/>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row>
    <row r="6" spans="1:380" ht="21.6" hidden="1" customHeight="1" outlineLevel="1" x14ac:dyDescent="0.25">
      <c r="A6" s="15" t="s">
        <v>169</v>
      </c>
      <c r="B6" s="12"/>
      <c r="C6" s="12"/>
      <c r="D6" s="12"/>
      <c r="E6" s="12"/>
      <c r="F6" s="12"/>
      <c r="G6" s="12"/>
      <c r="H6" s="12"/>
      <c r="I6" s="12"/>
      <c r="J6" s="12"/>
      <c r="K6" s="12"/>
      <c r="L6" s="12"/>
      <c r="M6" s="12"/>
      <c r="N6" s="8"/>
      <c r="O6" s="8"/>
      <c r="P6" s="8"/>
      <c r="Q6" s="8"/>
      <c r="R6" s="8"/>
      <c r="S6" s="8"/>
      <c r="T6" s="8"/>
      <c r="U6" s="8"/>
      <c r="V6" s="9"/>
      <c r="W6" s="9"/>
      <c r="X6" s="9"/>
      <c r="Y6" s="9"/>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row>
    <row r="7" spans="1:380" ht="46.5" hidden="1" customHeight="1" outlineLevel="1" x14ac:dyDescent="0.25">
      <c r="A7" s="16" t="s">
        <v>171</v>
      </c>
      <c r="B7" s="12"/>
      <c r="C7" s="12"/>
      <c r="D7" s="12"/>
      <c r="E7" s="12"/>
      <c r="F7" s="12"/>
      <c r="G7" s="12"/>
      <c r="H7" s="12"/>
      <c r="I7" s="12"/>
      <c r="J7" s="12"/>
      <c r="K7" s="12"/>
      <c r="L7" s="12"/>
      <c r="M7" s="12"/>
      <c r="N7" s="8"/>
      <c r="O7" s="8"/>
      <c r="P7" s="8"/>
      <c r="Q7" s="8"/>
      <c r="R7" s="8"/>
      <c r="S7" s="8"/>
      <c r="T7" s="8"/>
      <c r="U7" s="8"/>
      <c r="V7" s="9"/>
      <c r="W7" s="9"/>
      <c r="X7" s="9"/>
      <c r="Y7" s="9"/>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row>
    <row r="8" spans="1:380" ht="68.650000000000006" hidden="1" customHeight="1" outlineLevel="1" x14ac:dyDescent="0.25">
      <c r="A8" s="17" t="s">
        <v>173</v>
      </c>
      <c r="B8" s="12"/>
      <c r="C8" s="12"/>
      <c r="D8" s="12"/>
      <c r="E8" s="12"/>
      <c r="F8" s="12"/>
      <c r="G8" s="12"/>
      <c r="H8" s="12"/>
      <c r="I8" s="12"/>
      <c r="J8" s="12"/>
      <c r="K8" s="12"/>
      <c r="L8" s="12"/>
      <c r="M8" s="12"/>
      <c r="N8" s="8"/>
      <c r="O8" s="8"/>
      <c r="P8" s="8"/>
      <c r="Q8" s="8"/>
      <c r="R8" s="8"/>
      <c r="S8" s="8"/>
      <c r="T8" s="8"/>
      <c r="U8" s="8"/>
      <c r="V8" s="9"/>
      <c r="W8" s="9"/>
      <c r="X8" s="9"/>
      <c r="Y8" s="9"/>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row>
    <row r="9" spans="1:380" hidden="1" outlineLevel="1" x14ac:dyDescent="0.25">
      <c r="A9" s="13" t="s">
        <v>185</v>
      </c>
      <c r="B9" s="12"/>
      <c r="C9" s="12"/>
      <c r="D9" s="12"/>
      <c r="E9" s="12"/>
      <c r="F9" s="12"/>
      <c r="G9" s="12"/>
      <c r="H9" s="12"/>
      <c r="I9" s="12"/>
      <c r="J9" s="12"/>
      <c r="K9" s="12"/>
      <c r="L9" s="12"/>
      <c r="M9" s="12"/>
      <c r="N9" s="8"/>
      <c r="O9" s="8"/>
      <c r="P9" s="8"/>
      <c r="Q9" s="8"/>
      <c r="R9" s="8"/>
      <c r="S9" s="8"/>
      <c r="T9" s="8"/>
      <c r="U9" s="8"/>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row>
    <row r="10" spans="1:380" hidden="1" outlineLevel="1" x14ac:dyDescent="0.25">
      <c r="A10" s="18" t="s">
        <v>176</v>
      </c>
      <c r="B10" s="12"/>
      <c r="C10" s="12"/>
      <c r="D10" s="12"/>
      <c r="E10" s="12"/>
      <c r="F10" s="12"/>
      <c r="G10" s="12"/>
      <c r="H10" s="12"/>
      <c r="I10" s="12"/>
      <c r="J10" s="12"/>
      <c r="K10" s="12"/>
      <c r="L10" s="12"/>
      <c r="M10" s="12"/>
      <c r="N10" s="8"/>
      <c r="O10" s="8"/>
      <c r="P10" s="8"/>
      <c r="Q10" s="8"/>
      <c r="R10" s="8"/>
      <c r="S10" s="8"/>
      <c r="T10" s="8"/>
      <c r="U10" s="8"/>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row>
    <row r="11" spans="1:380" ht="18" hidden="1" customHeight="1" outlineLevel="1" x14ac:dyDescent="0.25">
      <c r="A11" s="13" t="s">
        <v>180</v>
      </c>
      <c r="B11" s="12"/>
      <c r="C11" s="12"/>
      <c r="D11" s="12"/>
      <c r="E11" s="12"/>
      <c r="F11" s="12"/>
      <c r="G11" s="12"/>
      <c r="H11" s="12"/>
      <c r="I11" s="12"/>
      <c r="J11" s="12"/>
      <c r="K11" s="12"/>
      <c r="L11" s="12"/>
      <c r="M11" s="12"/>
      <c r="N11" s="8"/>
      <c r="O11" s="8"/>
      <c r="P11" s="8"/>
      <c r="Q11" s="8"/>
      <c r="R11" s="8"/>
      <c r="S11" s="8"/>
      <c r="T11" s="8"/>
      <c r="U11" s="8"/>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19"/>
      <c r="CQ11" s="9"/>
      <c r="CR11" s="9"/>
      <c r="CS11" s="9"/>
      <c r="CT11" s="9"/>
      <c r="CU11" s="9"/>
      <c r="CV11" s="9"/>
      <c r="CW11" s="9"/>
      <c r="CX11" s="9"/>
      <c r="CY11" s="9"/>
      <c r="CZ11" s="9"/>
      <c r="DA11" s="20"/>
      <c r="DB11" s="19"/>
      <c r="DC11" s="19"/>
      <c r="DD11" s="19"/>
      <c r="DE11" s="19"/>
      <c r="DF11" s="19"/>
      <c r="DG11" s="19"/>
      <c r="DH11" s="19"/>
      <c r="DI11" s="19"/>
      <c r="DJ11" s="19"/>
      <c r="DK11" s="19"/>
      <c r="DL11" s="19"/>
      <c r="DM11" s="19"/>
      <c r="DN11" s="19"/>
      <c r="DO11" s="19"/>
      <c r="DP11" s="19"/>
      <c r="DQ11" s="19"/>
      <c r="DR11" s="19"/>
      <c r="DS11" s="19"/>
      <c r="DT11" s="9"/>
      <c r="DU11" s="9"/>
      <c r="DV11" s="9"/>
      <c r="DW11" s="9"/>
      <c r="DX11" s="9"/>
      <c r="DY11" s="19"/>
      <c r="DZ11" s="19"/>
      <c r="EA11" s="19"/>
      <c r="EB11" s="19"/>
      <c r="EC11" s="19"/>
      <c r="ED11" s="9"/>
      <c r="EE11" s="9"/>
      <c r="EF11" s="9"/>
      <c r="EG11" s="9"/>
      <c r="EH11" s="1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row>
    <row r="12" spans="1:380" hidden="1" outlineLevel="1" x14ac:dyDescent="0.25">
      <c r="A12" s="13" t="s">
        <v>182</v>
      </c>
      <c r="B12" s="12"/>
      <c r="C12" s="12"/>
      <c r="D12" s="12"/>
      <c r="E12" s="12"/>
      <c r="F12" s="12"/>
      <c r="G12" s="12"/>
      <c r="H12" s="12"/>
      <c r="I12" s="12"/>
      <c r="J12" s="12"/>
      <c r="K12" s="12"/>
      <c r="L12" s="12"/>
      <c r="M12" s="12"/>
      <c r="N12" s="8"/>
      <c r="O12" s="8"/>
      <c r="P12" s="8"/>
      <c r="Q12" s="8"/>
      <c r="R12" s="8"/>
      <c r="S12" s="8"/>
      <c r="T12" s="8"/>
      <c r="U12" s="8"/>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19"/>
      <c r="CQ12" s="9"/>
      <c r="CR12" s="9"/>
      <c r="CS12" s="9"/>
      <c r="CT12" s="9"/>
      <c r="CU12" s="9"/>
      <c r="CV12" s="9"/>
      <c r="CW12" s="9"/>
      <c r="CX12" s="9"/>
      <c r="CY12" s="9"/>
      <c r="CZ12" s="9"/>
      <c r="DA12" s="19"/>
      <c r="DB12" s="19"/>
      <c r="DC12" s="19"/>
      <c r="DD12" s="19"/>
      <c r="DE12" s="19"/>
      <c r="DF12" s="19"/>
      <c r="DG12" s="19"/>
      <c r="DH12" s="19"/>
      <c r="DI12" s="19"/>
      <c r="DJ12" s="19"/>
      <c r="DK12" s="19"/>
      <c r="DL12" s="19"/>
      <c r="DM12" s="19"/>
      <c r="DN12" s="19"/>
      <c r="DO12" s="19"/>
      <c r="DP12" s="19"/>
      <c r="DQ12" s="19"/>
      <c r="DR12" s="19"/>
      <c r="DS12" s="19"/>
      <c r="DT12" s="9"/>
      <c r="DU12" s="9"/>
      <c r="DV12" s="9"/>
      <c r="DW12" s="9"/>
      <c r="DX12" s="9"/>
      <c r="DY12" s="19"/>
      <c r="DZ12" s="19"/>
      <c r="EA12" s="19"/>
      <c r="EB12" s="19"/>
      <c r="EC12" s="19"/>
      <c r="ED12" s="9"/>
      <c r="EE12" s="9"/>
      <c r="EF12" s="9"/>
      <c r="EG12" s="9"/>
      <c r="EH12" s="1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row>
    <row r="13" spans="1:380" hidden="1" outlineLevel="1" x14ac:dyDescent="0.25">
      <c r="A13" s="13"/>
      <c r="B13" s="12"/>
      <c r="C13" s="12"/>
      <c r="D13" s="12"/>
      <c r="E13" s="12"/>
      <c r="F13" s="12"/>
      <c r="G13" s="12"/>
      <c r="H13" s="12"/>
      <c r="I13" s="12"/>
      <c r="J13" s="12"/>
      <c r="K13" s="12"/>
      <c r="L13" s="12"/>
      <c r="M13" s="12"/>
      <c r="N13" s="8"/>
      <c r="O13" s="8"/>
      <c r="P13" s="8"/>
      <c r="Q13" s="8"/>
      <c r="R13" s="8"/>
      <c r="S13" s="8"/>
      <c r="T13" s="8"/>
      <c r="U13" s="8"/>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19"/>
      <c r="CQ13" s="9"/>
      <c r="CR13" s="9"/>
      <c r="CS13" s="9"/>
      <c r="CT13" s="9"/>
      <c r="CU13" s="9"/>
      <c r="CV13" s="9"/>
      <c r="CW13" s="9"/>
      <c r="CX13" s="9"/>
      <c r="CY13" s="9"/>
      <c r="CZ13" s="9"/>
      <c r="DA13" s="19"/>
      <c r="DB13" s="19"/>
      <c r="DC13" s="19"/>
      <c r="DD13" s="19"/>
      <c r="DE13" s="19"/>
      <c r="DF13" s="19"/>
      <c r="DG13" s="19"/>
      <c r="DH13" s="19"/>
      <c r="DI13" s="19"/>
      <c r="DJ13" s="19"/>
      <c r="DK13" s="19"/>
      <c r="DL13" s="19"/>
      <c r="DM13" s="19"/>
      <c r="DN13" s="19"/>
      <c r="DO13" s="19"/>
      <c r="DP13" s="19"/>
      <c r="DQ13" s="19"/>
      <c r="DR13" s="19"/>
      <c r="DS13" s="19"/>
      <c r="DT13" s="9"/>
      <c r="DU13" s="9"/>
      <c r="DV13" s="9"/>
      <c r="DW13" s="9"/>
      <c r="DX13" s="9"/>
      <c r="DY13" s="19"/>
      <c r="DZ13" s="19"/>
      <c r="EA13" s="19"/>
      <c r="EB13" s="19"/>
      <c r="EC13" s="19"/>
      <c r="ED13" s="9"/>
      <c r="EE13" s="9"/>
      <c r="EF13" s="9"/>
      <c r="EG13" s="9"/>
      <c r="EH13" s="1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row>
    <row r="14" spans="1:380" collapsed="1" x14ac:dyDescent="0.25">
      <c r="A14" s="10"/>
      <c r="B14" s="21"/>
      <c r="C14" s="9"/>
      <c r="D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19"/>
      <c r="CQ14" s="9"/>
      <c r="CR14" s="9"/>
      <c r="CS14" s="9"/>
      <c r="CT14" s="9"/>
      <c r="CU14" s="9"/>
      <c r="CV14" s="9"/>
      <c r="CW14" s="9"/>
      <c r="CX14" s="9"/>
      <c r="CY14" s="9"/>
      <c r="CZ14" s="9"/>
      <c r="DA14" s="19"/>
      <c r="DB14" s="19"/>
      <c r="DC14" s="19"/>
      <c r="DD14" s="19"/>
      <c r="DE14" s="19"/>
      <c r="DF14" s="19"/>
      <c r="DG14" s="19"/>
      <c r="DH14" s="19"/>
      <c r="DI14" s="19"/>
      <c r="DJ14" s="19"/>
      <c r="DK14" s="19"/>
      <c r="DL14" s="19"/>
      <c r="DM14" s="19"/>
      <c r="DN14" s="19"/>
      <c r="DO14" s="19"/>
      <c r="DP14" s="19"/>
      <c r="DQ14" s="19"/>
      <c r="DR14" s="19"/>
      <c r="DS14" s="19"/>
      <c r="DT14" s="9"/>
      <c r="DU14" s="9"/>
      <c r="DV14" s="9"/>
      <c r="DW14" s="9"/>
      <c r="DX14" s="9"/>
      <c r="DY14" s="19"/>
      <c r="DZ14" s="19"/>
      <c r="EA14" s="19"/>
      <c r="EB14" s="19"/>
      <c r="EC14" s="19"/>
      <c r="ED14" s="9"/>
      <c r="EE14" s="9"/>
      <c r="EF14" s="9"/>
      <c r="EG14" s="9"/>
      <c r="EH14" s="1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row>
    <row r="15" spans="1:380" ht="38.25" customHeight="1" x14ac:dyDescent="0.25">
      <c r="A15" s="68" t="s">
        <v>195</v>
      </c>
      <c r="B15" s="74">
        <v>2023</v>
      </c>
      <c r="C15" s="70"/>
      <c r="D15" s="22"/>
      <c r="E15" s="22"/>
      <c r="F15" s="61" t="s">
        <v>181</v>
      </c>
      <c r="G15" s="21"/>
      <c r="H15" s="21"/>
      <c r="I15" s="21"/>
      <c r="J15" s="21"/>
      <c r="K15" s="21"/>
      <c r="L15" s="21"/>
      <c r="M15" s="21"/>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19"/>
      <c r="CQ15" s="9"/>
      <c r="CR15" s="9"/>
      <c r="CS15" s="9"/>
      <c r="CT15" s="9"/>
      <c r="CU15" s="9"/>
      <c r="CV15" s="9"/>
      <c r="CW15" s="9"/>
      <c r="CX15" s="9"/>
      <c r="CY15" s="9"/>
      <c r="CZ15" s="9"/>
      <c r="DA15" s="19"/>
      <c r="DB15" s="19"/>
      <c r="DC15" s="19"/>
      <c r="DD15" s="19"/>
      <c r="DE15" s="19"/>
      <c r="DF15" s="19"/>
      <c r="DG15" s="19"/>
      <c r="DH15" s="19"/>
      <c r="DI15" s="19"/>
      <c r="DJ15" s="19"/>
      <c r="DK15" s="19"/>
      <c r="DL15" s="19"/>
      <c r="DM15" s="19"/>
      <c r="DN15" s="19"/>
      <c r="DO15" s="19"/>
      <c r="DP15" s="19"/>
      <c r="DQ15" s="19"/>
      <c r="DR15" s="19"/>
      <c r="DS15" s="19"/>
      <c r="DT15" s="9"/>
      <c r="DU15" s="9"/>
      <c r="DV15" s="9"/>
      <c r="DW15" s="9"/>
      <c r="DX15" s="9"/>
      <c r="DY15" s="19"/>
      <c r="DZ15" s="19"/>
      <c r="EA15" s="19"/>
      <c r="EB15" s="19"/>
      <c r="EC15" s="19"/>
      <c r="ED15" s="9"/>
      <c r="EE15" s="9"/>
      <c r="EF15" s="9"/>
      <c r="EG15" s="9"/>
      <c r="EH15" s="1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23"/>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24"/>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row>
    <row r="16" spans="1:380" ht="14.45" hidden="1" customHeight="1" x14ac:dyDescent="0.25">
      <c r="A16" s="58" t="s">
        <v>174</v>
      </c>
      <c r="B16" s="59" t="s">
        <v>175</v>
      </c>
      <c r="C16" s="60" t="str">
        <f>CONCATENATE("1","|","RY","|",C17)</f>
        <v>1|RY|CO2 (kt)</v>
      </c>
      <c r="D16" s="60" t="str">
        <f t="shared" ref="D16:AJ16" si="0">CONCATENATE("0","|",D18,"|",D17)</f>
        <v>0|2018|CO2 (kt)</v>
      </c>
      <c r="E16" s="60" t="str">
        <f t="shared" si="0"/>
        <v>0|2019|CO2 (kt)</v>
      </c>
      <c r="F16" s="60" t="str">
        <f t="shared" si="0"/>
        <v>0|2020|CO2 (kt)</v>
      </c>
      <c r="G16" s="60" t="str">
        <f t="shared" si="0"/>
        <v>0|2021|CO2 (kt)</v>
      </c>
      <c r="H16" s="60" t="str">
        <f t="shared" si="0"/>
        <v>0|2022|CO2 (kt)</v>
      </c>
      <c r="I16" s="60" t="str">
        <f t="shared" si="0"/>
        <v>0|2023|CO2 (kt)</v>
      </c>
      <c r="J16" s="60" t="str">
        <f t="shared" si="0"/>
        <v>0|2024|CO2 (kt)</v>
      </c>
      <c r="K16" s="60" t="str">
        <f t="shared" si="0"/>
        <v>0|2025|CO2 (kt)</v>
      </c>
      <c r="L16" s="60" t="str">
        <f t="shared" si="0"/>
        <v>0|2026|CO2 (kt)</v>
      </c>
      <c r="M16" s="60" t="str">
        <f t="shared" si="0"/>
        <v>0|2027|CO2 (kt)</v>
      </c>
      <c r="N16" s="60" t="str">
        <f t="shared" si="0"/>
        <v>0|2028|CO2 (kt)</v>
      </c>
      <c r="O16" s="60" t="str">
        <f t="shared" si="0"/>
        <v>0|2029|CO2 (kt)</v>
      </c>
      <c r="P16" s="60" t="str">
        <f t="shared" si="0"/>
        <v>0|2030|CO2 (kt)</v>
      </c>
      <c r="Q16" s="60" t="str">
        <f t="shared" si="0"/>
        <v>0|2031|CO2 (kt)</v>
      </c>
      <c r="R16" s="60" t="str">
        <f t="shared" si="0"/>
        <v>0|2032|CO2 (kt)</v>
      </c>
      <c r="S16" s="60" t="str">
        <f t="shared" si="0"/>
        <v>0|2033|CO2 (kt)</v>
      </c>
      <c r="T16" s="60" t="str">
        <f t="shared" si="0"/>
        <v>0|2034|CO2 (kt)</v>
      </c>
      <c r="U16" s="60" t="str">
        <f t="shared" si="0"/>
        <v>0|2035|CO2 (kt)</v>
      </c>
      <c r="V16" s="60" t="str">
        <f t="shared" si="0"/>
        <v>0|2036|CO2 (kt)</v>
      </c>
      <c r="W16" s="60" t="str">
        <f t="shared" si="0"/>
        <v>0|2037|CO2 (kt)</v>
      </c>
      <c r="X16" s="60" t="str">
        <f t="shared" si="0"/>
        <v>0|2038|CO2 (kt)</v>
      </c>
      <c r="Y16" s="60" t="str">
        <f t="shared" si="0"/>
        <v>0|2039|CO2 (kt)</v>
      </c>
      <c r="Z16" s="60" t="str">
        <f t="shared" si="0"/>
        <v>0|2040|CO2 (kt)</v>
      </c>
      <c r="AA16" s="60" t="str">
        <f t="shared" si="0"/>
        <v>0|2041|CO2 (kt)</v>
      </c>
      <c r="AB16" s="60" t="str">
        <f t="shared" si="0"/>
        <v>0|2042|CO2 (kt)</v>
      </c>
      <c r="AC16" s="60" t="str">
        <f t="shared" si="0"/>
        <v>0|2043|CO2 (kt)</v>
      </c>
      <c r="AD16" s="60" t="str">
        <f t="shared" si="0"/>
        <v>0|2044|CO2 (kt)</v>
      </c>
      <c r="AE16" s="60" t="str">
        <f t="shared" si="0"/>
        <v>0|2045|CO2 (kt)</v>
      </c>
      <c r="AF16" s="60" t="str">
        <f t="shared" si="0"/>
        <v>0|2046|CO2 (kt)</v>
      </c>
      <c r="AG16" s="60" t="str">
        <f t="shared" si="0"/>
        <v>0|2047|CO2 (kt)</v>
      </c>
      <c r="AH16" s="60" t="str">
        <f t="shared" si="0"/>
        <v>0|2048|CO2 (kt)</v>
      </c>
      <c r="AI16" s="60" t="str">
        <f t="shared" si="0"/>
        <v>0|2049|CO2 (kt)</v>
      </c>
      <c r="AJ16" s="60" t="str">
        <f t="shared" si="0"/>
        <v>0|2050|CO2 (kt)</v>
      </c>
      <c r="AK16" s="60" t="str">
        <f>CONCATENATE("1","|","RY","|",AK17)</f>
        <v>1|RY|CH4 (kt)</v>
      </c>
      <c r="AL16" s="60" t="str">
        <f t="shared" ref="AL16:BR16" si="1">CONCATENATE("0","|",AL18,"|",AL17)</f>
        <v>0|2018|CH4 (kt)</v>
      </c>
      <c r="AM16" s="60" t="str">
        <f t="shared" si="1"/>
        <v>0|2019|CH4 (kt)</v>
      </c>
      <c r="AN16" s="60" t="str">
        <f t="shared" si="1"/>
        <v>0|2020|CH4 (kt)</v>
      </c>
      <c r="AO16" s="60" t="str">
        <f t="shared" si="1"/>
        <v>0|2021|CH4 (kt)</v>
      </c>
      <c r="AP16" s="60" t="str">
        <f t="shared" si="1"/>
        <v>0|2022|CH4 (kt)</v>
      </c>
      <c r="AQ16" s="60" t="str">
        <f t="shared" si="1"/>
        <v>0|2023|CH4 (kt)</v>
      </c>
      <c r="AR16" s="60" t="str">
        <f t="shared" si="1"/>
        <v>0|2024|CH4 (kt)</v>
      </c>
      <c r="AS16" s="60" t="str">
        <f t="shared" si="1"/>
        <v>0|2025|CH4 (kt)</v>
      </c>
      <c r="AT16" s="60" t="str">
        <f t="shared" si="1"/>
        <v>0|2026|CH4 (kt)</v>
      </c>
      <c r="AU16" s="60" t="str">
        <f t="shared" si="1"/>
        <v>0|2027|CH4 (kt)</v>
      </c>
      <c r="AV16" s="60" t="str">
        <f t="shared" si="1"/>
        <v>0|2028|CH4 (kt)</v>
      </c>
      <c r="AW16" s="60" t="str">
        <f t="shared" si="1"/>
        <v>0|2029|CH4 (kt)</v>
      </c>
      <c r="AX16" s="60" t="str">
        <f t="shared" si="1"/>
        <v>0|2030|CH4 (kt)</v>
      </c>
      <c r="AY16" s="60" t="str">
        <f t="shared" si="1"/>
        <v>0|2031|CH4 (kt)</v>
      </c>
      <c r="AZ16" s="60" t="str">
        <f t="shared" si="1"/>
        <v>0|2032|CH4 (kt)</v>
      </c>
      <c r="BA16" s="60" t="str">
        <f t="shared" si="1"/>
        <v>0|2033|CH4 (kt)</v>
      </c>
      <c r="BB16" s="60" t="str">
        <f t="shared" si="1"/>
        <v>0|2034|CH4 (kt)</v>
      </c>
      <c r="BC16" s="60" t="str">
        <f t="shared" si="1"/>
        <v>0|2035|CH4 (kt)</v>
      </c>
      <c r="BD16" s="60" t="str">
        <f t="shared" si="1"/>
        <v>0|2036|CH4 (kt)</v>
      </c>
      <c r="BE16" s="60" t="str">
        <f t="shared" si="1"/>
        <v>0|2037|CH4 (kt)</v>
      </c>
      <c r="BF16" s="60" t="str">
        <f t="shared" si="1"/>
        <v>0|2038|CH4 (kt)</v>
      </c>
      <c r="BG16" s="60" t="str">
        <f t="shared" si="1"/>
        <v>0|2039|CH4 (kt)</v>
      </c>
      <c r="BH16" s="60" t="str">
        <f t="shared" si="1"/>
        <v>0|2040|CH4 (kt)</v>
      </c>
      <c r="BI16" s="60" t="str">
        <f t="shared" ref="BI16:BQ16" si="2">CONCATENATE("0","|",BI18,"|",BI17)</f>
        <v>0|2041|CH4 (kt)</v>
      </c>
      <c r="BJ16" s="60" t="str">
        <f t="shared" si="2"/>
        <v>0|2042|CH4 (kt)</v>
      </c>
      <c r="BK16" s="60" t="str">
        <f t="shared" si="2"/>
        <v>0|2043|CH4 (kt)</v>
      </c>
      <c r="BL16" s="60" t="str">
        <f t="shared" si="2"/>
        <v>0|2044|CH4 (kt)</v>
      </c>
      <c r="BM16" s="60" t="str">
        <f t="shared" si="2"/>
        <v>0|2045|CH4 (kt)</v>
      </c>
      <c r="BN16" s="60" t="str">
        <f t="shared" si="2"/>
        <v>0|2046|CH4 (kt)</v>
      </c>
      <c r="BO16" s="60" t="str">
        <f t="shared" si="2"/>
        <v>0|2047|CH4 (kt)</v>
      </c>
      <c r="BP16" s="60" t="str">
        <f t="shared" si="2"/>
        <v>0|2048|CH4 (kt)</v>
      </c>
      <c r="BQ16" s="60" t="str">
        <f t="shared" si="2"/>
        <v>0|2049|CH4 (kt)</v>
      </c>
      <c r="BR16" s="60" t="str">
        <f t="shared" si="1"/>
        <v>0|2050|CH4 (kt)</v>
      </c>
      <c r="BS16" s="60" t="str">
        <f>CONCATENATE("1","|","RY","|",BS17)</f>
        <v>1|RY|N2O (kt)</v>
      </c>
      <c r="BT16" s="60" t="str">
        <f t="shared" ref="BT16:CZ16" si="3">CONCATENATE("0","|",BT18,"|",BT17)</f>
        <v>0|2018|N2O (kt)</v>
      </c>
      <c r="BU16" s="60" t="str">
        <f t="shared" si="3"/>
        <v>0|2019|N2O (kt)</v>
      </c>
      <c r="BV16" s="60" t="str">
        <f t="shared" si="3"/>
        <v>0|2020|N2O (kt)</v>
      </c>
      <c r="BW16" s="60" t="str">
        <f t="shared" si="3"/>
        <v>0|2021|N2O (kt)</v>
      </c>
      <c r="BX16" s="60" t="str">
        <f t="shared" si="3"/>
        <v>0|2022|N2O (kt)</v>
      </c>
      <c r="BY16" s="60" t="str">
        <f t="shared" si="3"/>
        <v>0|2023|N2O (kt)</v>
      </c>
      <c r="BZ16" s="60" t="str">
        <f t="shared" si="3"/>
        <v>0|2024|N2O (kt)</v>
      </c>
      <c r="CA16" s="60" t="str">
        <f t="shared" si="3"/>
        <v>0|2025|N2O (kt)</v>
      </c>
      <c r="CB16" s="60" t="str">
        <f t="shared" si="3"/>
        <v>0|2026|N2O (kt)</v>
      </c>
      <c r="CC16" s="60" t="str">
        <f t="shared" si="3"/>
        <v>0|2027|N2O (kt)</v>
      </c>
      <c r="CD16" s="60" t="str">
        <f t="shared" si="3"/>
        <v>0|2028|N2O (kt)</v>
      </c>
      <c r="CE16" s="60" t="str">
        <f t="shared" si="3"/>
        <v>0|2029|N2O (kt)</v>
      </c>
      <c r="CF16" s="60" t="str">
        <f t="shared" si="3"/>
        <v>0|2030|N2O (kt)</v>
      </c>
      <c r="CG16" s="60" t="str">
        <f t="shared" si="3"/>
        <v>0|2031|N2O (kt)</v>
      </c>
      <c r="CH16" s="60" t="str">
        <f t="shared" si="3"/>
        <v>0|2032|N2O (kt)</v>
      </c>
      <c r="CI16" s="60" t="str">
        <f t="shared" si="3"/>
        <v>0|2033|N2O (kt)</v>
      </c>
      <c r="CJ16" s="60" t="str">
        <f t="shared" si="3"/>
        <v>0|2034|N2O (kt)</v>
      </c>
      <c r="CK16" s="60" t="str">
        <f t="shared" si="3"/>
        <v>0|2035|N2O (kt)</v>
      </c>
      <c r="CL16" s="60" t="str">
        <f t="shared" si="3"/>
        <v>0|2036|N2O (kt)</v>
      </c>
      <c r="CM16" s="60" t="str">
        <f t="shared" si="3"/>
        <v>0|2037|N2O (kt)</v>
      </c>
      <c r="CN16" s="60" t="str">
        <f t="shared" si="3"/>
        <v>0|2038|N2O (kt)</v>
      </c>
      <c r="CO16" s="60" t="str">
        <f t="shared" si="3"/>
        <v>0|2039|N2O (kt)</v>
      </c>
      <c r="CP16" s="60" t="str">
        <f t="shared" si="3"/>
        <v>0|2040|N2O (kt)</v>
      </c>
      <c r="CQ16" s="60" t="str">
        <f t="shared" ref="CQ16:CY16" si="4">CONCATENATE("0","|",CQ18,"|",CQ17)</f>
        <v>0|2041|N2O (kt)</v>
      </c>
      <c r="CR16" s="60" t="str">
        <f t="shared" si="4"/>
        <v>0|2042|N2O (kt)</v>
      </c>
      <c r="CS16" s="60" t="str">
        <f t="shared" si="4"/>
        <v>0|2043|N2O (kt)</v>
      </c>
      <c r="CT16" s="60" t="str">
        <f t="shared" si="4"/>
        <v>0|2044|N2O (kt)</v>
      </c>
      <c r="CU16" s="60" t="str">
        <f t="shared" si="4"/>
        <v>0|2045|N2O (kt)</v>
      </c>
      <c r="CV16" s="60" t="str">
        <f t="shared" si="4"/>
        <v>0|2046|N2O (kt)</v>
      </c>
      <c r="CW16" s="60" t="str">
        <f t="shared" si="4"/>
        <v>0|2047|N2O (kt)</v>
      </c>
      <c r="CX16" s="60" t="str">
        <f t="shared" si="4"/>
        <v>0|2048|N2O (kt)</v>
      </c>
      <c r="CY16" s="60" t="str">
        <f t="shared" si="4"/>
        <v>0|2049|N2O (kt)</v>
      </c>
      <c r="CZ16" s="60" t="str">
        <f t="shared" si="3"/>
        <v>0|2050|N2O (kt)</v>
      </c>
      <c r="DA16" s="60" t="str">
        <f>CONCATENATE("1","|","RY","|",DA17)</f>
        <v>1|RY|SF6 (kt)</v>
      </c>
      <c r="DB16" s="60" t="str">
        <f t="shared" ref="DB16:EH16" si="5">CONCATENATE("0","|",DB18,"|",DB17)</f>
        <v>0|2018|SF6 (kt)</v>
      </c>
      <c r="DC16" s="60" t="str">
        <f t="shared" si="5"/>
        <v>0|2019|SF6 (kt)</v>
      </c>
      <c r="DD16" s="60" t="str">
        <f t="shared" si="5"/>
        <v>0|2020|SF6 (kt)</v>
      </c>
      <c r="DE16" s="60" t="str">
        <f t="shared" si="5"/>
        <v>0|2021|SF6 (kt)</v>
      </c>
      <c r="DF16" s="60" t="str">
        <f t="shared" si="5"/>
        <v>0|2022|SF6 (kt)</v>
      </c>
      <c r="DG16" s="60" t="str">
        <f t="shared" si="5"/>
        <v>0|2023|SF6 (kt)</v>
      </c>
      <c r="DH16" s="60" t="str">
        <f t="shared" si="5"/>
        <v>0|2024|SF6 (kt)</v>
      </c>
      <c r="DI16" s="60" t="str">
        <f t="shared" si="5"/>
        <v>0|2025|SF6 (kt)</v>
      </c>
      <c r="DJ16" s="60" t="str">
        <f t="shared" si="5"/>
        <v>0|2026|SF6 (kt)</v>
      </c>
      <c r="DK16" s="60" t="str">
        <f t="shared" si="5"/>
        <v>0|2027|SF6 (kt)</v>
      </c>
      <c r="DL16" s="60" t="str">
        <f t="shared" si="5"/>
        <v>0|2028|SF6 (kt)</v>
      </c>
      <c r="DM16" s="60" t="str">
        <f t="shared" si="5"/>
        <v>0|2029|SF6 (kt)</v>
      </c>
      <c r="DN16" s="60" t="str">
        <f t="shared" si="5"/>
        <v>0|2030|SF6 (kt)</v>
      </c>
      <c r="DO16" s="60" t="str">
        <f t="shared" si="5"/>
        <v>0|2031|SF6 (kt)</v>
      </c>
      <c r="DP16" s="60" t="str">
        <f t="shared" si="5"/>
        <v>0|2032|SF6 (kt)</v>
      </c>
      <c r="DQ16" s="60" t="str">
        <f t="shared" si="5"/>
        <v>0|2033|SF6 (kt)</v>
      </c>
      <c r="DR16" s="60" t="str">
        <f t="shared" si="5"/>
        <v>0|2034|SF6 (kt)</v>
      </c>
      <c r="DS16" s="60" t="str">
        <f t="shared" si="5"/>
        <v>0|2035|SF6 (kt)</v>
      </c>
      <c r="DT16" s="60" t="str">
        <f t="shared" si="5"/>
        <v>0|2036|SF6 (kt)</v>
      </c>
      <c r="DU16" s="60" t="str">
        <f t="shared" si="5"/>
        <v>0|2037|SF6 (kt)</v>
      </c>
      <c r="DV16" s="60" t="str">
        <f t="shared" si="5"/>
        <v>0|2038|SF6 (kt)</v>
      </c>
      <c r="DW16" s="60" t="str">
        <f t="shared" si="5"/>
        <v>0|2039|SF6 (kt)</v>
      </c>
      <c r="DX16" s="60" t="str">
        <f t="shared" si="5"/>
        <v>0|2040|SF6 (kt)</v>
      </c>
      <c r="DY16" s="60" t="str">
        <f t="shared" ref="DY16:EG16" si="6">CONCATENATE("0","|",DY18,"|",DY17)</f>
        <v>0|2041|SF6 (kt)</v>
      </c>
      <c r="DZ16" s="60" t="str">
        <f t="shared" si="6"/>
        <v>0|2042|SF6 (kt)</v>
      </c>
      <c r="EA16" s="60" t="str">
        <f t="shared" si="6"/>
        <v>0|2043|SF6 (kt)</v>
      </c>
      <c r="EB16" s="60" t="str">
        <f t="shared" si="6"/>
        <v>0|2044|SF6 (kt)</v>
      </c>
      <c r="EC16" s="60" t="str">
        <f t="shared" si="6"/>
        <v>0|2045|SF6 (kt)</v>
      </c>
      <c r="ED16" s="60" t="str">
        <f t="shared" si="6"/>
        <v>0|2046|SF6 (kt)</v>
      </c>
      <c r="EE16" s="60" t="str">
        <f t="shared" si="6"/>
        <v>0|2047|SF6 (kt)</v>
      </c>
      <c r="EF16" s="60" t="str">
        <f t="shared" si="6"/>
        <v>0|2048|SF6 (kt)</v>
      </c>
      <c r="EG16" s="60" t="str">
        <f t="shared" si="6"/>
        <v>0|2049|SF6 (kt)</v>
      </c>
      <c r="EH16" s="60" t="str">
        <f t="shared" si="5"/>
        <v>0|2050|SF6 (kt)</v>
      </c>
      <c r="EI16" s="60" t="str">
        <f>CONCATENATE("1","|","RY","|",EI17)</f>
        <v>1|RY|NF3 (kt)</v>
      </c>
      <c r="EJ16" s="60" t="str">
        <f t="shared" ref="EJ16:FP16" si="7">CONCATENATE("0","|",EJ18,"|",EJ17)</f>
        <v>0|2018|NF3 (kt)</v>
      </c>
      <c r="EK16" s="60" t="str">
        <f t="shared" si="7"/>
        <v>0|2019|NF3 (kt)</v>
      </c>
      <c r="EL16" s="60" t="str">
        <f t="shared" si="7"/>
        <v>0|2020|NF3 (kt)</v>
      </c>
      <c r="EM16" s="60" t="str">
        <f t="shared" si="7"/>
        <v>0|2021|NF3 (kt)</v>
      </c>
      <c r="EN16" s="60" t="str">
        <f t="shared" si="7"/>
        <v>0|2022|NF3 (kt)</v>
      </c>
      <c r="EO16" s="60" t="str">
        <f t="shared" si="7"/>
        <v>0|2023|NF3 (kt)</v>
      </c>
      <c r="EP16" s="60" t="str">
        <f t="shared" si="7"/>
        <v>0|2024|NF3 (kt)</v>
      </c>
      <c r="EQ16" s="60" t="str">
        <f t="shared" si="7"/>
        <v>0|2025|NF3 (kt)</v>
      </c>
      <c r="ER16" s="60" t="str">
        <f t="shared" si="7"/>
        <v>0|2026|NF3 (kt)</v>
      </c>
      <c r="ES16" s="60" t="str">
        <f t="shared" si="7"/>
        <v>0|2027|NF3 (kt)</v>
      </c>
      <c r="ET16" s="60" t="str">
        <f t="shared" si="7"/>
        <v>0|2028|NF3 (kt)</v>
      </c>
      <c r="EU16" s="60" t="str">
        <f t="shared" si="7"/>
        <v>0|2029|NF3 (kt)</v>
      </c>
      <c r="EV16" s="60" t="str">
        <f t="shared" si="7"/>
        <v>0|2030|NF3 (kt)</v>
      </c>
      <c r="EW16" s="60" t="str">
        <f t="shared" si="7"/>
        <v>0|2031|NF3 (kt)</v>
      </c>
      <c r="EX16" s="60" t="str">
        <f t="shared" si="7"/>
        <v>0|2032|NF3 (kt)</v>
      </c>
      <c r="EY16" s="60" t="str">
        <f t="shared" si="7"/>
        <v>0|2033|NF3 (kt)</v>
      </c>
      <c r="EZ16" s="60" t="str">
        <f t="shared" si="7"/>
        <v>0|2034|NF3 (kt)</v>
      </c>
      <c r="FA16" s="60" t="str">
        <f t="shared" si="7"/>
        <v>0|2035|NF3 (kt)</v>
      </c>
      <c r="FB16" s="60" t="str">
        <f t="shared" si="7"/>
        <v>0|2036|NF3 (kt)</v>
      </c>
      <c r="FC16" s="60" t="str">
        <f t="shared" si="7"/>
        <v>0|2037|NF3 (kt)</v>
      </c>
      <c r="FD16" s="60" t="str">
        <f t="shared" si="7"/>
        <v>0|2038|NF3 (kt)</v>
      </c>
      <c r="FE16" s="60" t="str">
        <f t="shared" si="7"/>
        <v>0|2039|NF3 (kt)</v>
      </c>
      <c r="FF16" s="60" t="str">
        <f t="shared" si="7"/>
        <v>0|2040|NF3 (kt)</v>
      </c>
      <c r="FG16" s="60" t="str">
        <f t="shared" ref="FG16:FO16" si="8">CONCATENATE("0","|",FG18,"|",FG17)</f>
        <v>0|2041|NF3 (kt)</v>
      </c>
      <c r="FH16" s="60" t="str">
        <f t="shared" si="8"/>
        <v>0|2042|NF3 (kt)</v>
      </c>
      <c r="FI16" s="60" t="str">
        <f t="shared" si="8"/>
        <v>0|2043|NF3 (kt)</v>
      </c>
      <c r="FJ16" s="60" t="str">
        <f t="shared" si="8"/>
        <v>0|2044|NF3 (kt)</v>
      </c>
      <c r="FK16" s="60" t="str">
        <f t="shared" si="8"/>
        <v>0|2045|NF3 (kt)</v>
      </c>
      <c r="FL16" s="60" t="str">
        <f t="shared" si="8"/>
        <v>0|2046|NF3 (kt)</v>
      </c>
      <c r="FM16" s="60" t="str">
        <f t="shared" si="8"/>
        <v>0|2047|NF3 (kt)</v>
      </c>
      <c r="FN16" s="60" t="str">
        <f t="shared" si="8"/>
        <v>0|2048|NF3 (kt)</v>
      </c>
      <c r="FO16" s="60" t="str">
        <f t="shared" si="8"/>
        <v>0|2049|NF3 (kt)</v>
      </c>
      <c r="FP16" s="60" t="str">
        <f t="shared" si="7"/>
        <v>0|2050|NF3 (kt)</v>
      </c>
      <c r="FQ16" s="60" t="str">
        <f>CONCATENATE("1","|","RY","|",FQ17)</f>
        <v>1|RY|HFC (kt CO2e)</v>
      </c>
      <c r="FR16" s="60" t="str">
        <f t="shared" ref="FR16:GX16" si="9">CONCATENATE("0","|",FR18,"|",FR17)</f>
        <v>0|2018|HFC (kt CO2e)</v>
      </c>
      <c r="FS16" s="60" t="str">
        <f t="shared" si="9"/>
        <v>0|2019|HFC (kt CO2e)</v>
      </c>
      <c r="FT16" s="60" t="str">
        <f t="shared" si="9"/>
        <v>0|2020|HFC (kt CO2e)</v>
      </c>
      <c r="FU16" s="60" t="str">
        <f t="shared" si="9"/>
        <v>0|2021|HFC (kt CO2e)</v>
      </c>
      <c r="FV16" s="60" t="str">
        <f t="shared" si="9"/>
        <v>0|2022|HFC (kt CO2e)</v>
      </c>
      <c r="FW16" s="60" t="str">
        <f t="shared" si="9"/>
        <v>0|2023|HFC (kt CO2e)</v>
      </c>
      <c r="FX16" s="60" t="str">
        <f t="shared" si="9"/>
        <v>0|2024|HFC (kt CO2e)</v>
      </c>
      <c r="FY16" s="60" t="str">
        <f t="shared" si="9"/>
        <v>0|2025|HFC (kt CO2e)</v>
      </c>
      <c r="FZ16" s="60" t="str">
        <f t="shared" si="9"/>
        <v>0|2026|HFC (kt CO2e)</v>
      </c>
      <c r="GA16" s="60" t="str">
        <f t="shared" si="9"/>
        <v>0|2027|HFC (kt CO2e)</v>
      </c>
      <c r="GB16" s="60" t="str">
        <f t="shared" si="9"/>
        <v>0|2028|HFC (kt CO2e)</v>
      </c>
      <c r="GC16" s="60" t="str">
        <f t="shared" si="9"/>
        <v>0|2029|HFC (kt CO2e)</v>
      </c>
      <c r="GD16" s="60" t="str">
        <f t="shared" si="9"/>
        <v>0|2030|HFC (kt CO2e)</v>
      </c>
      <c r="GE16" s="60" t="str">
        <f t="shared" si="9"/>
        <v>0|2031|HFC (kt CO2e)</v>
      </c>
      <c r="GF16" s="60" t="str">
        <f t="shared" si="9"/>
        <v>0|2032|HFC (kt CO2e)</v>
      </c>
      <c r="GG16" s="60" t="str">
        <f t="shared" si="9"/>
        <v>0|2033|HFC (kt CO2e)</v>
      </c>
      <c r="GH16" s="60" t="str">
        <f t="shared" si="9"/>
        <v>0|2034|HFC (kt CO2e)</v>
      </c>
      <c r="GI16" s="60" t="str">
        <f t="shared" si="9"/>
        <v>0|2035|HFC (kt CO2e)</v>
      </c>
      <c r="GJ16" s="60" t="str">
        <f t="shared" si="9"/>
        <v>0|2036|HFC (kt CO2e)</v>
      </c>
      <c r="GK16" s="60" t="str">
        <f t="shared" si="9"/>
        <v>0|2037|HFC (kt CO2e)</v>
      </c>
      <c r="GL16" s="60" t="str">
        <f t="shared" si="9"/>
        <v>0|2038|HFC (kt CO2e)</v>
      </c>
      <c r="GM16" s="60" t="str">
        <f t="shared" si="9"/>
        <v>0|2039|HFC (kt CO2e)</v>
      </c>
      <c r="GN16" s="60" t="str">
        <f t="shared" si="9"/>
        <v>0|2040|HFC (kt CO2e)</v>
      </c>
      <c r="GO16" s="60" t="str">
        <f t="shared" ref="GO16:GW16" si="10">CONCATENATE("0","|",GO18,"|",GO17)</f>
        <v>0|2041|HFC (kt CO2e)</v>
      </c>
      <c r="GP16" s="60" t="str">
        <f t="shared" si="10"/>
        <v>0|2042|HFC (kt CO2e)</v>
      </c>
      <c r="GQ16" s="60" t="str">
        <f t="shared" si="10"/>
        <v>0|2043|HFC (kt CO2e)</v>
      </c>
      <c r="GR16" s="60" t="str">
        <f t="shared" si="10"/>
        <v>0|2044|HFC (kt CO2e)</v>
      </c>
      <c r="GS16" s="60" t="str">
        <f t="shared" si="10"/>
        <v>0|2045|HFC (kt CO2e)</v>
      </c>
      <c r="GT16" s="60" t="str">
        <f t="shared" si="10"/>
        <v>0|2046|HFC (kt CO2e)</v>
      </c>
      <c r="GU16" s="60" t="str">
        <f t="shared" si="10"/>
        <v>0|2047|HFC (kt CO2e)</v>
      </c>
      <c r="GV16" s="60" t="str">
        <f t="shared" si="10"/>
        <v>0|2048|HFC (kt CO2e)</v>
      </c>
      <c r="GW16" s="60" t="str">
        <f t="shared" si="10"/>
        <v>0|2049|HFC (kt CO2e)</v>
      </c>
      <c r="GX16" s="60" t="str">
        <f t="shared" si="9"/>
        <v>0|2050|HFC (kt CO2e)</v>
      </c>
      <c r="GY16" s="60" t="str">
        <f>CONCATENATE("1","|","RY","|",GY17)</f>
        <v>1|RY|PFC (kt CO2e)</v>
      </c>
      <c r="GZ16" s="60" t="str">
        <f t="shared" ref="GZ16:IF16" si="11">CONCATENATE("0","|",GZ18,"|",GZ17)</f>
        <v>0|2018|PFC (kt CO2e)</v>
      </c>
      <c r="HA16" s="60" t="str">
        <f t="shared" si="11"/>
        <v>0|2019|PFC (kt CO2e)</v>
      </c>
      <c r="HB16" s="60" t="str">
        <f t="shared" si="11"/>
        <v>0|2020|PFC (kt CO2e)</v>
      </c>
      <c r="HC16" s="60" t="str">
        <f t="shared" si="11"/>
        <v>0|2021|PFC (kt CO2e)</v>
      </c>
      <c r="HD16" s="60" t="str">
        <f t="shared" si="11"/>
        <v>0|2022|PFC (kt CO2e)</v>
      </c>
      <c r="HE16" s="60" t="str">
        <f t="shared" si="11"/>
        <v>0|2023|PFC (kt CO2e)</v>
      </c>
      <c r="HF16" s="60" t="str">
        <f t="shared" si="11"/>
        <v>0|2024|PFC (kt CO2e)</v>
      </c>
      <c r="HG16" s="60" t="str">
        <f t="shared" si="11"/>
        <v>0|2025|PFC (kt CO2e)</v>
      </c>
      <c r="HH16" s="60" t="str">
        <f t="shared" si="11"/>
        <v>0|2026|PFC (kt CO2e)</v>
      </c>
      <c r="HI16" s="60" t="str">
        <f t="shared" si="11"/>
        <v>0|2027|PFC (kt CO2e)</v>
      </c>
      <c r="HJ16" s="60" t="str">
        <f t="shared" si="11"/>
        <v>0|2028|PFC (kt CO2e)</v>
      </c>
      <c r="HK16" s="60" t="str">
        <f t="shared" si="11"/>
        <v>0|2029|PFC (kt CO2e)</v>
      </c>
      <c r="HL16" s="60" t="str">
        <f t="shared" si="11"/>
        <v>0|2030|PFC (kt CO2e)</v>
      </c>
      <c r="HM16" s="60" t="str">
        <f t="shared" si="11"/>
        <v>0|2031|PFC (kt CO2e)</v>
      </c>
      <c r="HN16" s="60" t="str">
        <f t="shared" si="11"/>
        <v>0|2032|PFC (kt CO2e)</v>
      </c>
      <c r="HO16" s="60" t="str">
        <f t="shared" si="11"/>
        <v>0|2033|PFC (kt CO2e)</v>
      </c>
      <c r="HP16" s="60" t="str">
        <f t="shared" si="11"/>
        <v>0|2034|PFC (kt CO2e)</v>
      </c>
      <c r="HQ16" s="60" t="str">
        <f t="shared" si="11"/>
        <v>0|2035|PFC (kt CO2e)</v>
      </c>
      <c r="HR16" s="60" t="str">
        <f t="shared" si="11"/>
        <v>0|2036|PFC (kt CO2e)</v>
      </c>
      <c r="HS16" s="60" t="str">
        <f t="shared" si="11"/>
        <v>0|2037|PFC (kt CO2e)</v>
      </c>
      <c r="HT16" s="60" t="str">
        <f t="shared" si="11"/>
        <v>0|2038|PFC (kt CO2e)</v>
      </c>
      <c r="HU16" s="60" t="str">
        <f t="shared" si="11"/>
        <v>0|2039|PFC (kt CO2e)</v>
      </c>
      <c r="HV16" s="60" t="str">
        <f t="shared" si="11"/>
        <v>0|2040|PFC (kt CO2e)</v>
      </c>
      <c r="HW16" s="60" t="str">
        <f t="shared" ref="HW16:IE16" si="12">CONCATENATE("0","|",HW18,"|",HW17)</f>
        <v>0|2041|PFC (kt CO2e)</v>
      </c>
      <c r="HX16" s="60" t="str">
        <f t="shared" si="12"/>
        <v>0|2042|PFC (kt CO2e)</v>
      </c>
      <c r="HY16" s="60" t="str">
        <f t="shared" si="12"/>
        <v>0|2043|PFC (kt CO2e)</v>
      </c>
      <c r="HZ16" s="60" t="str">
        <f t="shared" si="12"/>
        <v>0|2044|PFC (kt CO2e)</v>
      </c>
      <c r="IA16" s="60" t="str">
        <f t="shared" si="12"/>
        <v>0|2045|PFC (kt CO2e)</v>
      </c>
      <c r="IB16" s="60" t="str">
        <f t="shared" si="12"/>
        <v>0|2046|PFC (kt CO2e)</v>
      </c>
      <c r="IC16" s="60" t="str">
        <f t="shared" si="12"/>
        <v>0|2047|PFC (kt CO2e)</v>
      </c>
      <c r="ID16" s="60" t="str">
        <f t="shared" si="12"/>
        <v>0|2048|PFC (kt CO2e)</v>
      </c>
      <c r="IE16" s="60" t="str">
        <f t="shared" si="12"/>
        <v>0|2049|PFC (kt CO2e)</v>
      </c>
      <c r="IF16" s="60" t="str">
        <f t="shared" si="11"/>
        <v>0|2050|PFC (kt CO2e)</v>
      </c>
      <c r="IG16" s="60" t="str">
        <f>CONCATENATE("1","|","RY","|","Unspecified mix of HFCs and PFCs (kt CO2e)")</f>
        <v>1|RY|Unspecified mix of HFCs and PFCs (kt CO2e)</v>
      </c>
      <c r="IH16" s="60" t="str">
        <f t="shared" ref="IH16:JN16" si="13">CONCATENATE("0","|",IH18,"|","Unspecified mix of HFCs and PFCs (kt CO2e)")</f>
        <v>0|2018|Unspecified mix of HFCs and PFCs (kt CO2e)</v>
      </c>
      <c r="II16" s="60" t="str">
        <f t="shared" si="13"/>
        <v>0|2019|Unspecified mix of HFCs and PFCs (kt CO2e)</v>
      </c>
      <c r="IJ16" s="60" t="str">
        <f t="shared" si="13"/>
        <v>0|2020|Unspecified mix of HFCs and PFCs (kt CO2e)</v>
      </c>
      <c r="IK16" s="60" t="str">
        <f t="shared" si="13"/>
        <v>0|2021|Unspecified mix of HFCs and PFCs (kt CO2e)</v>
      </c>
      <c r="IL16" s="60" t="str">
        <f t="shared" si="13"/>
        <v>0|2022|Unspecified mix of HFCs and PFCs (kt CO2e)</v>
      </c>
      <c r="IM16" s="60" t="str">
        <f t="shared" si="13"/>
        <v>0|2023|Unspecified mix of HFCs and PFCs (kt CO2e)</v>
      </c>
      <c r="IN16" s="60" t="str">
        <f t="shared" si="13"/>
        <v>0|2024|Unspecified mix of HFCs and PFCs (kt CO2e)</v>
      </c>
      <c r="IO16" s="60" t="str">
        <f t="shared" si="13"/>
        <v>0|2025|Unspecified mix of HFCs and PFCs (kt CO2e)</v>
      </c>
      <c r="IP16" s="60" t="str">
        <f t="shared" si="13"/>
        <v>0|2026|Unspecified mix of HFCs and PFCs (kt CO2e)</v>
      </c>
      <c r="IQ16" s="60" t="str">
        <f t="shared" si="13"/>
        <v>0|2027|Unspecified mix of HFCs and PFCs (kt CO2e)</v>
      </c>
      <c r="IR16" s="60" t="str">
        <f t="shared" si="13"/>
        <v>0|2028|Unspecified mix of HFCs and PFCs (kt CO2e)</v>
      </c>
      <c r="IS16" s="60" t="str">
        <f t="shared" si="13"/>
        <v>0|2029|Unspecified mix of HFCs and PFCs (kt CO2e)</v>
      </c>
      <c r="IT16" s="60" t="str">
        <f t="shared" si="13"/>
        <v>0|2030|Unspecified mix of HFCs and PFCs (kt CO2e)</v>
      </c>
      <c r="IU16" s="60" t="str">
        <f t="shared" si="13"/>
        <v>0|2031|Unspecified mix of HFCs and PFCs (kt CO2e)</v>
      </c>
      <c r="IV16" s="60" t="str">
        <f t="shared" si="13"/>
        <v>0|2032|Unspecified mix of HFCs and PFCs (kt CO2e)</v>
      </c>
      <c r="IW16" s="60" t="str">
        <f t="shared" si="13"/>
        <v>0|2033|Unspecified mix of HFCs and PFCs (kt CO2e)</v>
      </c>
      <c r="IX16" s="60" t="str">
        <f t="shared" si="13"/>
        <v>0|2034|Unspecified mix of HFCs and PFCs (kt CO2e)</v>
      </c>
      <c r="IY16" s="60" t="str">
        <f t="shared" si="13"/>
        <v>0|2035|Unspecified mix of HFCs and PFCs (kt CO2e)</v>
      </c>
      <c r="IZ16" s="60" t="str">
        <f t="shared" si="13"/>
        <v>0|2036|Unspecified mix of HFCs and PFCs (kt CO2e)</v>
      </c>
      <c r="JA16" s="60" t="str">
        <f t="shared" si="13"/>
        <v>0|2037|Unspecified mix of HFCs and PFCs (kt CO2e)</v>
      </c>
      <c r="JB16" s="60" t="str">
        <f t="shared" si="13"/>
        <v>0|2038|Unspecified mix of HFCs and PFCs (kt CO2e)</v>
      </c>
      <c r="JC16" s="60" t="str">
        <f t="shared" si="13"/>
        <v>0|2039|Unspecified mix of HFCs and PFCs (kt CO2e)</v>
      </c>
      <c r="JD16" s="60" t="str">
        <f t="shared" si="13"/>
        <v>0|2040|Unspecified mix of HFCs and PFCs (kt CO2e)</v>
      </c>
      <c r="JE16" s="60" t="str">
        <f t="shared" ref="JE16:JM16" si="14">CONCATENATE("0","|",JE18,"|","Unspecified mix of HFCs and PFCs (kt CO2e)")</f>
        <v>0|2041|Unspecified mix of HFCs and PFCs (kt CO2e)</v>
      </c>
      <c r="JF16" s="60" t="str">
        <f t="shared" si="14"/>
        <v>0|2042|Unspecified mix of HFCs and PFCs (kt CO2e)</v>
      </c>
      <c r="JG16" s="60" t="str">
        <f t="shared" si="14"/>
        <v>0|2043|Unspecified mix of HFCs and PFCs (kt CO2e)</v>
      </c>
      <c r="JH16" s="60" t="str">
        <f t="shared" si="14"/>
        <v>0|2044|Unspecified mix of HFCs and PFCs (kt CO2e)</v>
      </c>
      <c r="JI16" s="60" t="str">
        <f t="shared" si="14"/>
        <v>0|2045|Unspecified mix of HFCs and PFCs (kt CO2e)</v>
      </c>
      <c r="JJ16" s="60" t="str">
        <f t="shared" si="14"/>
        <v>0|2046|Unspecified mix of HFCs and PFCs (kt CO2e)</v>
      </c>
      <c r="JK16" s="60" t="str">
        <f t="shared" si="14"/>
        <v>0|2047|Unspecified mix of HFCs and PFCs (kt CO2e)</v>
      </c>
      <c r="JL16" s="60" t="str">
        <f t="shared" si="14"/>
        <v>0|2048|Unspecified mix of HFCs and PFCs (kt CO2e)</v>
      </c>
      <c r="JM16" s="60" t="str">
        <f t="shared" si="14"/>
        <v>0|2049|Unspecified mix of HFCs and PFCs (kt CO2e)</v>
      </c>
      <c r="JN16" s="60" t="str">
        <f t="shared" si="13"/>
        <v>0|2050|Unspecified mix of HFCs and PFCs (kt CO2e)</v>
      </c>
      <c r="JO16" s="60" t="str">
        <f>CONCATENATE("1","|","RY","|",JO17)</f>
        <v>1|RY|Total GHG emissions (ktCO2e)</v>
      </c>
      <c r="JP16" s="60" t="str">
        <f t="shared" ref="JP16:KV16" si="15">CONCATENATE("0","|",JP18,"|",JP17)</f>
        <v>0|2018|Total GHG emissions (ktCO2e)</v>
      </c>
      <c r="JQ16" s="60" t="str">
        <f t="shared" si="15"/>
        <v>0|2019|Total GHG emissions (ktCO2e)</v>
      </c>
      <c r="JR16" s="60" t="str">
        <f t="shared" si="15"/>
        <v>0|2020|Total GHG emissions (ktCO2e)</v>
      </c>
      <c r="JS16" s="60" t="str">
        <f t="shared" si="15"/>
        <v>0|2021|Total GHG emissions (ktCO2e)</v>
      </c>
      <c r="JT16" s="60" t="str">
        <f t="shared" si="15"/>
        <v>0|2022|Total GHG emissions (ktCO2e)</v>
      </c>
      <c r="JU16" s="60" t="str">
        <f t="shared" si="15"/>
        <v>0|2023|Total GHG emissions (ktCO2e)</v>
      </c>
      <c r="JV16" s="60" t="str">
        <f t="shared" si="15"/>
        <v>0|2024|Total GHG emissions (ktCO2e)</v>
      </c>
      <c r="JW16" s="60" t="str">
        <f t="shared" si="15"/>
        <v>0|2025|Total GHG emissions (ktCO2e)</v>
      </c>
      <c r="JX16" s="60" t="str">
        <f t="shared" si="15"/>
        <v>0|2026|Total GHG emissions (ktCO2e)</v>
      </c>
      <c r="JY16" s="60" t="str">
        <f t="shared" si="15"/>
        <v>0|2027|Total GHG emissions (ktCO2e)</v>
      </c>
      <c r="JZ16" s="60" t="str">
        <f t="shared" si="15"/>
        <v>0|2028|Total GHG emissions (ktCO2e)</v>
      </c>
      <c r="KA16" s="60" t="str">
        <f t="shared" si="15"/>
        <v>0|2029|Total GHG emissions (ktCO2e)</v>
      </c>
      <c r="KB16" s="60" t="str">
        <f t="shared" si="15"/>
        <v>0|2030|Total GHG emissions (ktCO2e)</v>
      </c>
      <c r="KC16" s="60" t="str">
        <f t="shared" si="15"/>
        <v>0|2031|Total GHG emissions (ktCO2e)</v>
      </c>
      <c r="KD16" s="60" t="str">
        <f t="shared" si="15"/>
        <v>0|2032|Total GHG emissions (ktCO2e)</v>
      </c>
      <c r="KE16" s="60" t="str">
        <f t="shared" si="15"/>
        <v>0|2033|Total GHG emissions (ktCO2e)</v>
      </c>
      <c r="KF16" s="60" t="str">
        <f t="shared" si="15"/>
        <v>0|2034|Total GHG emissions (ktCO2e)</v>
      </c>
      <c r="KG16" s="60" t="str">
        <f t="shared" si="15"/>
        <v>0|2035|Total GHG emissions (ktCO2e)</v>
      </c>
      <c r="KH16" s="60" t="str">
        <f t="shared" si="15"/>
        <v>0|2036|Total GHG emissions (ktCO2e)</v>
      </c>
      <c r="KI16" s="60" t="str">
        <f t="shared" si="15"/>
        <v>0|2037|Total GHG emissions (ktCO2e)</v>
      </c>
      <c r="KJ16" s="60" t="str">
        <f t="shared" si="15"/>
        <v>0|2038|Total GHG emissions (ktCO2e)</v>
      </c>
      <c r="KK16" s="60" t="str">
        <f t="shared" si="15"/>
        <v>0|2039|Total GHG emissions (ktCO2e)</v>
      </c>
      <c r="KL16" s="60" t="str">
        <f t="shared" si="15"/>
        <v>0|2040|Total GHG emissions (ktCO2e)</v>
      </c>
      <c r="KM16" s="60" t="str">
        <f t="shared" ref="KM16:KU16" si="16">CONCATENATE("0","|",KM18,"|",KM17)</f>
        <v>0|2041|Total GHG emissions (ktCO2e)</v>
      </c>
      <c r="KN16" s="60" t="str">
        <f t="shared" si="16"/>
        <v>0|2042|Total GHG emissions (ktCO2e)</v>
      </c>
      <c r="KO16" s="60" t="str">
        <f t="shared" si="16"/>
        <v>0|2043|Total GHG emissions (ktCO2e)</v>
      </c>
      <c r="KP16" s="60" t="str">
        <f t="shared" si="16"/>
        <v>0|2044|Total GHG emissions (ktCO2e)</v>
      </c>
      <c r="KQ16" s="60" t="str">
        <f t="shared" si="16"/>
        <v>0|2045|Total GHG emissions (ktCO2e)</v>
      </c>
      <c r="KR16" s="60" t="str">
        <f t="shared" si="16"/>
        <v>0|2046|Total GHG emissions (ktCO2e)</v>
      </c>
      <c r="KS16" s="60" t="str">
        <f t="shared" si="16"/>
        <v>0|2047|Total GHG emissions (ktCO2e)</v>
      </c>
      <c r="KT16" s="60" t="str">
        <f t="shared" si="16"/>
        <v>0|2048|Total GHG emissions (ktCO2e)</v>
      </c>
      <c r="KU16" s="60" t="str">
        <f t="shared" si="16"/>
        <v>0|2049|Total GHG emissions (ktCO2e)</v>
      </c>
      <c r="KV16" s="60" t="str">
        <f t="shared" si="15"/>
        <v>0|2050|Total GHG emissions (ktCO2e)</v>
      </c>
      <c r="KW16" s="60" t="str">
        <f>CONCATENATE("1","|","RY","|","ETS emissions (ktCO2e)")</f>
        <v>1|RY|ETS emissions (ktCO2e)</v>
      </c>
      <c r="KX16" s="60" t="str">
        <f t="shared" ref="KX16:MD16" si="17">CONCATENATE("0","|",KX18,"|","ETS emissions (ktCO2e)")</f>
        <v>0|2018|ETS emissions (ktCO2e)</v>
      </c>
      <c r="KY16" s="60" t="str">
        <f t="shared" si="17"/>
        <v>0|2019|ETS emissions (ktCO2e)</v>
      </c>
      <c r="KZ16" s="60" t="str">
        <f t="shared" si="17"/>
        <v>0|2020|ETS emissions (ktCO2e)</v>
      </c>
      <c r="LA16" s="60" t="str">
        <f t="shared" si="17"/>
        <v>0|2021|ETS emissions (ktCO2e)</v>
      </c>
      <c r="LB16" s="60" t="str">
        <f t="shared" si="17"/>
        <v>0|2022|ETS emissions (ktCO2e)</v>
      </c>
      <c r="LC16" s="60" t="str">
        <f t="shared" si="17"/>
        <v>0|2023|ETS emissions (ktCO2e)</v>
      </c>
      <c r="LD16" s="60" t="str">
        <f t="shared" si="17"/>
        <v>0|2024|ETS emissions (ktCO2e)</v>
      </c>
      <c r="LE16" s="60" t="str">
        <f t="shared" si="17"/>
        <v>0|2025|ETS emissions (ktCO2e)</v>
      </c>
      <c r="LF16" s="60" t="str">
        <f t="shared" si="17"/>
        <v>0|2026|ETS emissions (ktCO2e)</v>
      </c>
      <c r="LG16" s="60" t="str">
        <f t="shared" si="17"/>
        <v>0|2027|ETS emissions (ktCO2e)</v>
      </c>
      <c r="LH16" s="60" t="str">
        <f t="shared" si="17"/>
        <v>0|2028|ETS emissions (ktCO2e)</v>
      </c>
      <c r="LI16" s="60" t="str">
        <f t="shared" si="17"/>
        <v>0|2029|ETS emissions (ktCO2e)</v>
      </c>
      <c r="LJ16" s="60" t="str">
        <f t="shared" si="17"/>
        <v>0|2030|ETS emissions (ktCO2e)</v>
      </c>
      <c r="LK16" s="60" t="str">
        <f t="shared" si="17"/>
        <v>0|2031|ETS emissions (ktCO2e)</v>
      </c>
      <c r="LL16" s="60" t="str">
        <f t="shared" si="17"/>
        <v>0|2032|ETS emissions (ktCO2e)</v>
      </c>
      <c r="LM16" s="60" t="str">
        <f t="shared" si="17"/>
        <v>0|2033|ETS emissions (ktCO2e)</v>
      </c>
      <c r="LN16" s="60" t="str">
        <f t="shared" si="17"/>
        <v>0|2034|ETS emissions (ktCO2e)</v>
      </c>
      <c r="LO16" s="60" t="str">
        <f t="shared" si="17"/>
        <v>0|2035|ETS emissions (ktCO2e)</v>
      </c>
      <c r="LP16" s="60" t="str">
        <f t="shared" si="17"/>
        <v>0|2036|ETS emissions (ktCO2e)</v>
      </c>
      <c r="LQ16" s="60" t="str">
        <f t="shared" si="17"/>
        <v>0|2037|ETS emissions (ktCO2e)</v>
      </c>
      <c r="LR16" s="60" t="str">
        <f t="shared" si="17"/>
        <v>0|2038|ETS emissions (ktCO2e)</v>
      </c>
      <c r="LS16" s="60" t="str">
        <f t="shared" si="17"/>
        <v>0|2039|ETS emissions (ktCO2e)</v>
      </c>
      <c r="LT16" s="60" t="str">
        <f t="shared" si="17"/>
        <v>0|2040|ETS emissions (ktCO2e)</v>
      </c>
      <c r="LU16" s="60" t="str">
        <f t="shared" ref="LU16:MC16" si="18">CONCATENATE("0","|",LU18,"|","ETS emissions (ktCO2e)")</f>
        <v>0|2041|ETS emissions (ktCO2e)</v>
      </c>
      <c r="LV16" s="60" t="str">
        <f t="shared" si="18"/>
        <v>0|2042|ETS emissions (ktCO2e)</v>
      </c>
      <c r="LW16" s="60" t="str">
        <f t="shared" si="18"/>
        <v>0|2043|ETS emissions (ktCO2e)</v>
      </c>
      <c r="LX16" s="60" t="str">
        <f t="shared" si="18"/>
        <v>0|2044|ETS emissions (ktCO2e)</v>
      </c>
      <c r="LY16" s="60" t="str">
        <f t="shared" si="18"/>
        <v>0|2045|ETS emissions (ktCO2e)</v>
      </c>
      <c r="LZ16" s="60" t="str">
        <f t="shared" si="18"/>
        <v>0|2046|ETS emissions (ktCO2e)</v>
      </c>
      <c r="MA16" s="60" t="str">
        <f t="shared" si="18"/>
        <v>0|2047|ETS emissions (ktCO2e)</v>
      </c>
      <c r="MB16" s="60" t="str">
        <f t="shared" si="18"/>
        <v>0|2048|ETS emissions (ktCO2e)</v>
      </c>
      <c r="MC16" s="60" t="str">
        <f t="shared" si="18"/>
        <v>0|2049|ETS emissions (ktCO2e)</v>
      </c>
      <c r="MD16" s="60" t="str">
        <f t="shared" si="17"/>
        <v>0|2050|ETS emissions (ktCO2e)</v>
      </c>
      <c r="ME16" s="60" t="str">
        <f>CONCATENATE("1","|","RY","|","ESR emissions (ktCO2e)")</f>
        <v>1|RY|ESR emissions (ktCO2e)</v>
      </c>
      <c r="MF16" s="60" t="str">
        <f t="shared" ref="MF16:NL16" si="19">CONCATENATE("0","|",MF18,"|","ESR emissions (ktCO2e)")</f>
        <v>0|2018|ESR emissions (ktCO2e)</v>
      </c>
      <c r="MG16" s="60" t="str">
        <f t="shared" si="19"/>
        <v>0|2019|ESR emissions (ktCO2e)</v>
      </c>
      <c r="MH16" s="60" t="str">
        <f t="shared" si="19"/>
        <v>0|2020|ESR emissions (ktCO2e)</v>
      </c>
      <c r="MI16" s="60" t="str">
        <f t="shared" si="19"/>
        <v>0|2021|ESR emissions (ktCO2e)</v>
      </c>
      <c r="MJ16" s="60" t="str">
        <f t="shared" si="19"/>
        <v>0|2022|ESR emissions (ktCO2e)</v>
      </c>
      <c r="MK16" s="60" t="str">
        <f t="shared" si="19"/>
        <v>0|2023|ESR emissions (ktCO2e)</v>
      </c>
      <c r="ML16" s="60" t="str">
        <f t="shared" si="19"/>
        <v>0|2024|ESR emissions (ktCO2e)</v>
      </c>
      <c r="MM16" s="60" t="str">
        <f t="shared" si="19"/>
        <v>0|2025|ESR emissions (ktCO2e)</v>
      </c>
      <c r="MN16" s="60" t="str">
        <f t="shared" si="19"/>
        <v>0|2026|ESR emissions (ktCO2e)</v>
      </c>
      <c r="MO16" s="60" t="str">
        <f t="shared" si="19"/>
        <v>0|2027|ESR emissions (ktCO2e)</v>
      </c>
      <c r="MP16" s="60" t="str">
        <f t="shared" si="19"/>
        <v>0|2028|ESR emissions (ktCO2e)</v>
      </c>
      <c r="MQ16" s="60" t="str">
        <f t="shared" si="19"/>
        <v>0|2029|ESR emissions (ktCO2e)</v>
      </c>
      <c r="MR16" s="60" t="str">
        <f t="shared" si="19"/>
        <v>0|2030|ESR emissions (ktCO2e)</v>
      </c>
      <c r="MS16" s="60" t="str">
        <f t="shared" si="19"/>
        <v>0|2031|ESR emissions (ktCO2e)</v>
      </c>
      <c r="MT16" s="60" t="str">
        <f t="shared" si="19"/>
        <v>0|2032|ESR emissions (ktCO2e)</v>
      </c>
      <c r="MU16" s="60" t="str">
        <f t="shared" si="19"/>
        <v>0|2033|ESR emissions (ktCO2e)</v>
      </c>
      <c r="MV16" s="60" t="str">
        <f t="shared" si="19"/>
        <v>0|2034|ESR emissions (ktCO2e)</v>
      </c>
      <c r="MW16" s="60" t="str">
        <f t="shared" si="19"/>
        <v>0|2035|ESR emissions (ktCO2e)</v>
      </c>
      <c r="MX16" s="60" t="str">
        <f t="shared" si="19"/>
        <v>0|2036|ESR emissions (ktCO2e)</v>
      </c>
      <c r="MY16" s="60" t="str">
        <f t="shared" si="19"/>
        <v>0|2037|ESR emissions (ktCO2e)</v>
      </c>
      <c r="MZ16" s="60" t="str">
        <f t="shared" si="19"/>
        <v>0|2038|ESR emissions (ktCO2e)</v>
      </c>
      <c r="NA16" s="60" t="str">
        <f t="shared" si="19"/>
        <v>0|2039|ESR emissions (ktCO2e)</v>
      </c>
      <c r="NB16" s="60" t="str">
        <f t="shared" si="19"/>
        <v>0|2040|ESR emissions (ktCO2e)</v>
      </c>
      <c r="NC16" s="60" t="str">
        <f t="shared" si="19"/>
        <v>0|2041|ESR emissions (ktCO2e)</v>
      </c>
      <c r="ND16" s="60" t="str">
        <f t="shared" si="19"/>
        <v>0|2042|ESR emissions (ktCO2e)</v>
      </c>
      <c r="NE16" s="60" t="str">
        <f t="shared" si="19"/>
        <v>0|2043|ESR emissions (ktCO2e)</v>
      </c>
      <c r="NF16" s="60" t="str">
        <f t="shared" si="19"/>
        <v>0|2044|ESR emissions (ktCO2e)</v>
      </c>
      <c r="NG16" s="60" t="str">
        <f t="shared" si="19"/>
        <v>0|2045|ESR emissions (ktCO2e)</v>
      </c>
      <c r="NH16" s="60" t="str">
        <f t="shared" si="19"/>
        <v>0|2046|ESR emissions (ktCO2e)</v>
      </c>
      <c r="NI16" s="60" t="str">
        <f t="shared" si="19"/>
        <v>0|2047|ESR emissions (ktCO2e)</v>
      </c>
      <c r="NJ16" s="60" t="str">
        <f t="shared" si="19"/>
        <v>0|2048|ESR emissions (ktCO2e)</v>
      </c>
      <c r="NK16" s="60" t="str">
        <f t="shared" si="19"/>
        <v>0|2049|ESR emissions (ktCO2e)</v>
      </c>
      <c r="NL16" s="60" t="str">
        <f t="shared" si="19"/>
        <v>0|2050|ESR emissions (ktCO2e)</v>
      </c>
      <c r="NM16" s="67"/>
      <c r="NN16" s="67"/>
      <c r="NO16" s="67"/>
      <c r="NP16" s="67"/>
    </row>
    <row r="17" spans="1:380" ht="45" customHeight="1" x14ac:dyDescent="0.25">
      <c r="A17" s="25" t="s">
        <v>85</v>
      </c>
      <c r="B17" s="26" t="s">
        <v>2</v>
      </c>
      <c r="C17" s="27" t="s">
        <v>3</v>
      </c>
      <c r="D17" s="27" t="s">
        <v>3</v>
      </c>
      <c r="E17" s="27" t="s">
        <v>3</v>
      </c>
      <c r="F17" s="27" t="s">
        <v>3</v>
      </c>
      <c r="G17" s="27" t="s">
        <v>3</v>
      </c>
      <c r="H17" s="27" t="s">
        <v>3</v>
      </c>
      <c r="I17" s="27" t="s">
        <v>3</v>
      </c>
      <c r="J17" s="27" t="s">
        <v>3</v>
      </c>
      <c r="K17" s="27" t="s">
        <v>3</v>
      </c>
      <c r="L17" s="27" t="s">
        <v>3</v>
      </c>
      <c r="M17" s="27" t="s">
        <v>3</v>
      </c>
      <c r="N17" s="27" t="s">
        <v>3</v>
      </c>
      <c r="O17" s="27" t="s">
        <v>3</v>
      </c>
      <c r="P17" s="27" t="s">
        <v>3</v>
      </c>
      <c r="Q17" s="27" t="s">
        <v>3</v>
      </c>
      <c r="R17" s="27" t="s">
        <v>3</v>
      </c>
      <c r="S17" s="27" t="s">
        <v>3</v>
      </c>
      <c r="T17" s="27" t="s">
        <v>3</v>
      </c>
      <c r="U17" s="27" t="s">
        <v>3</v>
      </c>
      <c r="V17" s="27" t="str">
        <f>P17</f>
        <v>CO2 (kt)</v>
      </c>
      <c r="W17" s="27" t="str">
        <f t="shared" ref="W17:Z17" si="20">Q17</f>
        <v>CO2 (kt)</v>
      </c>
      <c r="X17" s="27" t="str">
        <f t="shared" si="20"/>
        <v>CO2 (kt)</v>
      </c>
      <c r="Y17" s="27" t="str">
        <f t="shared" si="20"/>
        <v>CO2 (kt)</v>
      </c>
      <c r="Z17" s="27" t="str">
        <f t="shared" si="20"/>
        <v>CO2 (kt)</v>
      </c>
      <c r="AA17" s="27" t="str">
        <f t="shared" ref="AA17" si="21">U17</f>
        <v>CO2 (kt)</v>
      </c>
      <c r="AB17" s="27" t="str">
        <f t="shared" ref="AB17" si="22">V17</f>
        <v>CO2 (kt)</v>
      </c>
      <c r="AC17" s="27" t="str">
        <f t="shared" ref="AC17" si="23">W17</f>
        <v>CO2 (kt)</v>
      </c>
      <c r="AD17" s="27" t="str">
        <f t="shared" ref="AD17" si="24">X17</f>
        <v>CO2 (kt)</v>
      </c>
      <c r="AE17" s="27" t="str">
        <f t="shared" ref="AE17" si="25">Y17</f>
        <v>CO2 (kt)</v>
      </c>
      <c r="AF17" s="27" t="str">
        <f t="shared" ref="AF17" si="26">Z17</f>
        <v>CO2 (kt)</v>
      </c>
      <c r="AG17" s="27" t="str">
        <f t="shared" ref="AG17" si="27">AA17</f>
        <v>CO2 (kt)</v>
      </c>
      <c r="AH17" s="27" t="str">
        <f t="shared" ref="AH17" si="28">AB17</f>
        <v>CO2 (kt)</v>
      </c>
      <c r="AI17" s="27" t="str">
        <f t="shared" ref="AI17" si="29">AC17</f>
        <v>CO2 (kt)</v>
      </c>
      <c r="AJ17" s="27" t="str">
        <f>Y17</f>
        <v>CO2 (kt)</v>
      </c>
      <c r="AK17" s="27" t="s">
        <v>5</v>
      </c>
      <c r="AL17" s="27" t="s">
        <v>5</v>
      </c>
      <c r="AM17" s="27" t="s">
        <v>5</v>
      </c>
      <c r="AN17" s="27" t="s">
        <v>5</v>
      </c>
      <c r="AO17" s="27" t="s">
        <v>5</v>
      </c>
      <c r="AP17" s="27" t="s">
        <v>5</v>
      </c>
      <c r="AQ17" s="27" t="s">
        <v>5</v>
      </c>
      <c r="AR17" s="27" t="s">
        <v>5</v>
      </c>
      <c r="AS17" s="27" t="s">
        <v>5</v>
      </c>
      <c r="AT17" s="27" t="s">
        <v>5</v>
      </c>
      <c r="AU17" s="27" t="s">
        <v>5</v>
      </c>
      <c r="AV17" s="27" t="s">
        <v>5</v>
      </c>
      <c r="AW17" s="27" t="s">
        <v>5</v>
      </c>
      <c r="AX17" s="27" t="s">
        <v>5</v>
      </c>
      <c r="AY17" s="27" t="s">
        <v>5</v>
      </c>
      <c r="AZ17" s="27" t="s">
        <v>5</v>
      </c>
      <c r="BA17" s="27" t="s">
        <v>5</v>
      </c>
      <c r="BB17" s="27" t="s">
        <v>5</v>
      </c>
      <c r="BC17" s="27" t="s">
        <v>5</v>
      </c>
      <c r="BD17" s="27" t="str">
        <f>AX17</f>
        <v>CH4 (kt)</v>
      </c>
      <c r="BE17" s="27" t="str">
        <f t="shared" ref="BE17" si="30">AY17</f>
        <v>CH4 (kt)</v>
      </c>
      <c r="BF17" s="27" t="str">
        <f t="shared" ref="BF17" si="31">AZ17</f>
        <v>CH4 (kt)</v>
      </c>
      <c r="BG17" s="27" t="str">
        <f t="shared" ref="BG17" si="32">BA17</f>
        <v>CH4 (kt)</v>
      </c>
      <c r="BH17" s="27" t="str">
        <f t="shared" ref="BH17" si="33">BB17</f>
        <v>CH4 (kt)</v>
      </c>
      <c r="BI17" s="27" t="s">
        <v>5</v>
      </c>
      <c r="BJ17" s="27" t="s">
        <v>5</v>
      </c>
      <c r="BK17" s="27" t="s">
        <v>5</v>
      </c>
      <c r="BL17" s="27" t="s">
        <v>5</v>
      </c>
      <c r="BM17" s="27" t="s">
        <v>5</v>
      </c>
      <c r="BN17" s="27" t="str">
        <f>BH17</f>
        <v>CH4 (kt)</v>
      </c>
      <c r="BO17" s="27" t="str">
        <f t="shared" ref="BO17" si="34">BI17</f>
        <v>CH4 (kt)</v>
      </c>
      <c r="BP17" s="27" t="str">
        <f t="shared" ref="BP17" si="35">BJ17</f>
        <v>CH4 (kt)</v>
      </c>
      <c r="BQ17" s="27" t="str">
        <f t="shared" ref="BQ17" si="36">BK17</f>
        <v>CH4 (kt)</v>
      </c>
      <c r="BR17" s="27" t="str">
        <f>BG17</f>
        <v>CH4 (kt)</v>
      </c>
      <c r="BS17" s="27" t="s">
        <v>4</v>
      </c>
      <c r="BT17" s="27" t="s">
        <v>4</v>
      </c>
      <c r="BU17" s="27" t="s">
        <v>4</v>
      </c>
      <c r="BV17" s="27" t="s">
        <v>4</v>
      </c>
      <c r="BW17" s="27" t="s">
        <v>4</v>
      </c>
      <c r="BX17" s="27" t="s">
        <v>4</v>
      </c>
      <c r="BY17" s="27" t="s">
        <v>4</v>
      </c>
      <c r="BZ17" s="27" t="s">
        <v>4</v>
      </c>
      <c r="CA17" s="27" t="s">
        <v>4</v>
      </c>
      <c r="CB17" s="27" t="s">
        <v>4</v>
      </c>
      <c r="CC17" s="27" t="s">
        <v>4</v>
      </c>
      <c r="CD17" s="27" t="s">
        <v>4</v>
      </c>
      <c r="CE17" s="27" t="s">
        <v>4</v>
      </c>
      <c r="CF17" s="27" t="s">
        <v>4</v>
      </c>
      <c r="CG17" s="27" t="s">
        <v>4</v>
      </c>
      <c r="CH17" s="27" t="s">
        <v>4</v>
      </c>
      <c r="CI17" s="27" t="s">
        <v>4</v>
      </c>
      <c r="CJ17" s="27" t="s">
        <v>4</v>
      </c>
      <c r="CK17" s="27" t="s">
        <v>4</v>
      </c>
      <c r="CL17" s="27" t="str">
        <f>CF17</f>
        <v>N2O (kt)</v>
      </c>
      <c r="CM17" s="27" t="str">
        <f t="shared" ref="CM17:CP17" si="37">CG17</f>
        <v>N2O (kt)</v>
      </c>
      <c r="CN17" s="27" t="str">
        <f t="shared" si="37"/>
        <v>N2O (kt)</v>
      </c>
      <c r="CO17" s="27" t="str">
        <f t="shared" si="37"/>
        <v>N2O (kt)</v>
      </c>
      <c r="CP17" s="27" t="str">
        <f t="shared" si="37"/>
        <v>N2O (kt)</v>
      </c>
      <c r="CQ17" s="27" t="s">
        <v>4</v>
      </c>
      <c r="CR17" s="27" t="s">
        <v>4</v>
      </c>
      <c r="CS17" s="27" t="s">
        <v>4</v>
      </c>
      <c r="CT17" s="27" t="s">
        <v>4</v>
      </c>
      <c r="CU17" s="27" t="s">
        <v>4</v>
      </c>
      <c r="CV17" s="27" t="str">
        <f>CP17</f>
        <v>N2O (kt)</v>
      </c>
      <c r="CW17" s="27" t="str">
        <f t="shared" ref="CW17" si="38">CQ17</f>
        <v>N2O (kt)</v>
      </c>
      <c r="CX17" s="27" t="str">
        <f t="shared" ref="CX17" si="39">CR17</f>
        <v>N2O (kt)</v>
      </c>
      <c r="CY17" s="27" t="str">
        <f t="shared" ref="CY17" si="40">CS17</f>
        <v>N2O (kt)</v>
      </c>
      <c r="CZ17" s="27" t="str">
        <f>CO17</f>
        <v>N2O (kt)</v>
      </c>
      <c r="DA17" s="27" t="s">
        <v>87</v>
      </c>
      <c r="DB17" s="27" t="s">
        <v>87</v>
      </c>
      <c r="DC17" s="27" t="s">
        <v>87</v>
      </c>
      <c r="DD17" s="27" t="s">
        <v>87</v>
      </c>
      <c r="DE17" s="27" t="s">
        <v>87</v>
      </c>
      <c r="DF17" s="27" t="s">
        <v>87</v>
      </c>
      <c r="DG17" s="27" t="s">
        <v>87</v>
      </c>
      <c r="DH17" s="27" t="s">
        <v>87</v>
      </c>
      <c r="DI17" s="27" t="s">
        <v>87</v>
      </c>
      <c r="DJ17" s="27" t="s">
        <v>87</v>
      </c>
      <c r="DK17" s="27" t="s">
        <v>87</v>
      </c>
      <c r="DL17" s="27" t="s">
        <v>87</v>
      </c>
      <c r="DM17" s="27" t="s">
        <v>87</v>
      </c>
      <c r="DN17" s="27" t="s">
        <v>87</v>
      </c>
      <c r="DO17" s="27" t="s">
        <v>87</v>
      </c>
      <c r="DP17" s="27" t="s">
        <v>87</v>
      </c>
      <c r="DQ17" s="27" t="s">
        <v>87</v>
      </c>
      <c r="DR17" s="27" t="s">
        <v>87</v>
      </c>
      <c r="DS17" s="27" t="s">
        <v>87</v>
      </c>
      <c r="DT17" s="27" t="s">
        <v>87</v>
      </c>
      <c r="DU17" s="27" t="s">
        <v>87</v>
      </c>
      <c r="DV17" s="27" t="s">
        <v>87</v>
      </c>
      <c r="DW17" s="27" t="s">
        <v>87</v>
      </c>
      <c r="DX17" s="27" t="s">
        <v>87</v>
      </c>
      <c r="DY17" s="27" t="s">
        <v>87</v>
      </c>
      <c r="DZ17" s="27" t="s">
        <v>87</v>
      </c>
      <c r="EA17" s="27" t="s">
        <v>87</v>
      </c>
      <c r="EB17" s="27" t="s">
        <v>87</v>
      </c>
      <c r="EC17" s="27" t="s">
        <v>87</v>
      </c>
      <c r="ED17" s="27" t="s">
        <v>87</v>
      </c>
      <c r="EE17" s="27" t="s">
        <v>87</v>
      </c>
      <c r="EF17" s="27" t="s">
        <v>87</v>
      </c>
      <c r="EG17" s="27" t="s">
        <v>87</v>
      </c>
      <c r="EH17" s="27" t="s">
        <v>87</v>
      </c>
      <c r="EI17" s="27" t="s">
        <v>88</v>
      </c>
      <c r="EJ17" s="27" t="s">
        <v>88</v>
      </c>
      <c r="EK17" s="27" t="s">
        <v>88</v>
      </c>
      <c r="EL17" s="27" t="s">
        <v>88</v>
      </c>
      <c r="EM17" s="27" t="s">
        <v>88</v>
      </c>
      <c r="EN17" s="27" t="s">
        <v>88</v>
      </c>
      <c r="EO17" s="27" t="s">
        <v>88</v>
      </c>
      <c r="EP17" s="27" t="s">
        <v>88</v>
      </c>
      <c r="EQ17" s="27" t="s">
        <v>88</v>
      </c>
      <c r="ER17" s="27" t="s">
        <v>88</v>
      </c>
      <c r="ES17" s="27" t="s">
        <v>88</v>
      </c>
      <c r="ET17" s="27" t="s">
        <v>88</v>
      </c>
      <c r="EU17" s="27" t="s">
        <v>88</v>
      </c>
      <c r="EV17" s="27" t="s">
        <v>88</v>
      </c>
      <c r="EW17" s="27" t="s">
        <v>88</v>
      </c>
      <c r="EX17" s="27" t="s">
        <v>88</v>
      </c>
      <c r="EY17" s="27" t="s">
        <v>88</v>
      </c>
      <c r="EZ17" s="27" t="s">
        <v>88</v>
      </c>
      <c r="FA17" s="27" t="s">
        <v>88</v>
      </c>
      <c r="FB17" s="27" t="s">
        <v>88</v>
      </c>
      <c r="FC17" s="27" t="s">
        <v>88</v>
      </c>
      <c r="FD17" s="27" t="s">
        <v>88</v>
      </c>
      <c r="FE17" s="27" t="s">
        <v>88</v>
      </c>
      <c r="FF17" s="27" t="s">
        <v>88</v>
      </c>
      <c r="FG17" s="27" t="s">
        <v>88</v>
      </c>
      <c r="FH17" s="27" t="s">
        <v>88</v>
      </c>
      <c r="FI17" s="27" t="s">
        <v>88</v>
      </c>
      <c r="FJ17" s="27" t="s">
        <v>88</v>
      </c>
      <c r="FK17" s="27" t="s">
        <v>88</v>
      </c>
      <c r="FL17" s="27" t="s">
        <v>88</v>
      </c>
      <c r="FM17" s="27" t="s">
        <v>88</v>
      </c>
      <c r="FN17" s="27" t="s">
        <v>88</v>
      </c>
      <c r="FO17" s="27" t="s">
        <v>88</v>
      </c>
      <c r="FP17" s="27" t="s">
        <v>88</v>
      </c>
      <c r="FQ17" s="27" t="s">
        <v>10</v>
      </c>
      <c r="FR17" s="27" t="s">
        <v>10</v>
      </c>
      <c r="FS17" s="27" t="s">
        <v>10</v>
      </c>
      <c r="FT17" s="27" t="s">
        <v>10</v>
      </c>
      <c r="FU17" s="27" t="s">
        <v>10</v>
      </c>
      <c r="FV17" s="27" t="s">
        <v>10</v>
      </c>
      <c r="FW17" s="27" t="s">
        <v>10</v>
      </c>
      <c r="FX17" s="27" t="s">
        <v>10</v>
      </c>
      <c r="FY17" s="27" t="s">
        <v>10</v>
      </c>
      <c r="FZ17" s="27" t="s">
        <v>10</v>
      </c>
      <c r="GA17" s="27" t="s">
        <v>10</v>
      </c>
      <c r="GB17" s="27" t="s">
        <v>10</v>
      </c>
      <c r="GC17" s="27" t="s">
        <v>10</v>
      </c>
      <c r="GD17" s="27" t="s">
        <v>10</v>
      </c>
      <c r="GE17" s="27" t="s">
        <v>10</v>
      </c>
      <c r="GF17" s="27" t="s">
        <v>10</v>
      </c>
      <c r="GG17" s="27" t="s">
        <v>10</v>
      </c>
      <c r="GH17" s="27" t="s">
        <v>10</v>
      </c>
      <c r="GI17" s="27" t="s">
        <v>10</v>
      </c>
      <c r="GJ17" s="27" t="str">
        <f>GD17</f>
        <v>HFC (kt CO2e)</v>
      </c>
      <c r="GK17" s="27" t="str">
        <f t="shared" ref="GK17:GN17" si="41">GE17</f>
        <v>HFC (kt CO2e)</v>
      </c>
      <c r="GL17" s="27" t="str">
        <f t="shared" si="41"/>
        <v>HFC (kt CO2e)</v>
      </c>
      <c r="GM17" s="27" t="str">
        <f t="shared" si="41"/>
        <v>HFC (kt CO2e)</v>
      </c>
      <c r="GN17" s="27" t="str">
        <f t="shared" si="41"/>
        <v>HFC (kt CO2e)</v>
      </c>
      <c r="GO17" s="27" t="s">
        <v>10</v>
      </c>
      <c r="GP17" s="27" t="s">
        <v>10</v>
      </c>
      <c r="GQ17" s="27" t="s">
        <v>10</v>
      </c>
      <c r="GR17" s="27" t="s">
        <v>10</v>
      </c>
      <c r="GS17" s="27" t="s">
        <v>10</v>
      </c>
      <c r="GT17" s="27" t="str">
        <f>GN17</f>
        <v>HFC (kt CO2e)</v>
      </c>
      <c r="GU17" s="27" t="str">
        <f t="shared" ref="GU17" si="42">GO17</f>
        <v>HFC (kt CO2e)</v>
      </c>
      <c r="GV17" s="27" t="str">
        <f t="shared" ref="GV17" si="43">GP17</f>
        <v>HFC (kt CO2e)</v>
      </c>
      <c r="GW17" s="27" t="str">
        <f t="shared" ref="GW17" si="44">GQ17</f>
        <v>HFC (kt CO2e)</v>
      </c>
      <c r="GX17" s="27" t="str">
        <f>GM17</f>
        <v>HFC (kt CO2e)</v>
      </c>
      <c r="GY17" s="27" t="s">
        <v>9</v>
      </c>
      <c r="GZ17" s="27" t="s">
        <v>9</v>
      </c>
      <c r="HA17" s="27" t="s">
        <v>9</v>
      </c>
      <c r="HB17" s="27" t="s">
        <v>9</v>
      </c>
      <c r="HC17" s="27" t="s">
        <v>9</v>
      </c>
      <c r="HD17" s="27" t="s">
        <v>9</v>
      </c>
      <c r="HE17" s="27" t="s">
        <v>9</v>
      </c>
      <c r="HF17" s="27" t="s">
        <v>9</v>
      </c>
      <c r="HG17" s="27" t="s">
        <v>9</v>
      </c>
      <c r="HH17" s="27" t="s">
        <v>9</v>
      </c>
      <c r="HI17" s="27" t="s">
        <v>9</v>
      </c>
      <c r="HJ17" s="27" t="s">
        <v>9</v>
      </c>
      <c r="HK17" s="27" t="s">
        <v>9</v>
      </c>
      <c r="HL17" s="27" t="s">
        <v>9</v>
      </c>
      <c r="HM17" s="27" t="s">
        <v>9</v>
      </c>
      <c r="HN17" s="27" t="s">
        <v>9</v>
      </c>
      <c r="HO17" s="27" t="s">
        <v>9</v>
      </c>
      <c r="HP17" s="27" t="s">
        <v>9</v>
      </c>
      <c r="HQ17" s="27" t="s">
        <v>9</v>
      </c>
      <c r="HR17" s="27" t="str">
        <f>HL17</f>
        <v>PFC (kt CO2e)</v>
      </c>
      <c r="HS17" s="27" t="str">
        <f t="shared" ref="HS17:HV17" si="45">HM17</f>
        <v>PFC (kt CO2e)</v>
      </c>
      <c r="HT17" s="27" t="str">
        <f t="shared" si="45"/>
        <v>PFC (kt CO2e)</v>
      </c>
      <c r="HU17" s="27" t="str">
        <f t="shared" si="45"/>
        <v>PFC (kt CO2e)</v>
      </c>
      <c r="HV17" s="27" t="str">
        <f t="shared" si="45"/>
        <v>PFC (kt CO2e)</v>
      </c>
      <c r="HW17" s="27" t="s">
        <v>9</v>
      </c>
      <c r="HX17" s="27" t="s">
        <v>9</v>
      </c>
      <c r="HY17" s="27" t="s">
        <v>9</v>
      </c>
      <c r="HZ17" s="27" t="s">
        <v>9</v>
      </c>
      <c r="IA17" s="27" t="s">
        <v>9</v>
      </c>
      <c r="IB17" s="27" t="str">
        <f>HV17</f>
        <v>PFC (kt CO2e)</v>
      </c>
      <c r="IC17" s="27" t="str">
        <f t="shared" ref="IC17" si="46">HW17</f>
        <v>PFC (kt CO2e)</v>
      </c>
      <c r="ID17" s="27" t="str">
        <f t="shared" ref="ID17" si="47">HX17</f>
        <v>PFC (kt CO2e)</v>
      </c>
      <c r="IE17" s="27" t="str">
        <f t="shared" ref="IE17" si="48">HY17</f>
        <v>PFC (kt CO2e)</v>
      </c>
      <c r="IF17" s="27" t="str">
        <f>HU17</f>
        <v>PFC (kt CO2e)</v>
      </c>
      <c r="IG17" s="27" t="s">
        <v>90</v>
      </c>
      <c r="IH17" s="27" t="s">
        <v>90</v>
      </c>
      <c r="II17" s="27" t="s">
        <v>90</v>
      </c>
      <c r="IJ17" s="27" t="s">
        <v>90</v>
      </c>
      <c r="IK17" s="27" t="s">
        <v>90</v>
      </c>
      <c r="IL17" s="27" t="s">
        <v>90</v>
      </c>
      <c r="IM17" s="27" t="s">
        <v>90</v>
      </c>
      <c r="IN17" s="27" t="s">
        <v>90</v>
      </c>
      <c r="IO17" s="27" t="s">
        <v>90</v>
      </c>
      <c r="IP17" s="27" t="s">
        <v>90</v>
      </c>
      <c r="IQ17" s="27" t="s">
        <v>90</v>
      </c>
      <c r="IR17" s="27" t="s">
        <v>90</v>
      </c>
      <c r="IS17" s="27" t="s">
        <v>90</v>
      </c>
      <c r="IT17" s="27" t="s">
        <v>90</v>
      </c>
      <c r="IU17" s="27" t="s">
        <v>90</v>
      </c>
      <c r="IV17" s="27" t="s">
        <v>90</v>
      </c>
      <c r="IW17" s="27" t="s">
        <v>90</v>
      </c>
      <c r="IX17" s="27" t="s">
        <v>90</v>
      </c>
      <c r="IY17" s="27" t="s">
        <v>90</v>
      </c>
      <c r="IZ17" s="27" t="s">
        <v>90</v>
      </c>
      <c r="JA17" s="27" t="s">
        <v>90</v>
      </c>
      <c r="JB17" s="27" t="s">
        <v>90</v>
      </c>
      <c r="JC17" s="27" t="s">
        <v>90</v>
      </c>
      <c r="JD17" s="27" t="s">
        <v>90</v>
      </c>
      <c r="JE17" s="27" t="s">
        <v>90</v>
      </c>
      <c r="JF17" s="27" t="s">
        <v>90</v>
      </c>
      <c r="JG17" s="27" t="s">
        <v>90</v>
      </c>
      <c r="JH17" s="27" t="s">
        <v>90</v>
      </c>
      <c r="JI17" s="27" t="s">
        <v>90</v>
      </c>
      <c r="JJ17" s="27" t="s">
        <v>90</v>
      </c>
      <c r="JK17" s="27" t="s">
        <v>90</v>
      </c>
      <c r="JL17" s="27" t="s">
        <v>90</v>
      </c>
      <c r="JM17" s="27" t="s">
        <v>90</v>
      </c>
      <c r="JN17" s="27" t="s">
        <v>90</v>
      </c>
      <c r="JO17" s="27" t="s">
        <v>89</v>
      </c>
      <c r="JP17" s="27" t="s">
        <v>89</v>
      </c>
      <c r="JQ17" s="27" t="s">
        <v>89</v>
      </c>
      <c r="JR17" s="27" t="s">
        <v>89</v>
      </c>
      <c r="JS17" s="27" t="s">
        <v>89</v>
      </c>
      <c r="JT17" s="27" t="s">
        <v>89</v>
      </c>
      <c r="JU17" s="27" t="s">
        <v>89</v>
      </c>
      <c r="JV17" s="27" t="s">
        <v>89</v>
      </c>
      <c r="JW17" s="27" t="s">
        <v>89</v>
      </c>
      <c r="JX17" s="27" t="s">
        <v>89</v>
      </c>
      <c r="JY17" s="27" t="s">
        <v>89</v>
      </c>
      <c r="JZ17" s="27" t="s">
        <v>89</v>
      </c>
      <c r="KA17" s="27" t="s">
        <v>89</v>
      </c>
      <c r="KB17" s="27" t="s">
        <v>89</v>
      </c>
      <c r="KC17" s="27" t="s">
        <v>89</v>
      </c>
      <c r="KD17" s="27" t="s">
        <v>89</v>
      </c>
      <c r="KE17" s="27" t="s">
        <v>89</v>
      </c>
      <c r="KF17" s="27" t="s">
        <v>89</v>
      </c>
      <c r="KG17" s="27" t="s">
        <v>89</v>
      </c>
      <c r="KH17" s="27" t="s">
        <v>89</v>
      </c>
      <c r="KI17" s="27" t="s">
        <v>89</v>
      </c>
      <c r="KJ17" s="27" t="s">
        <v>89</v>
      </c>
      <c r="KK17" s="27" t="s">
        <v>89</v>
      </c>
      <c r="KL17" s="27" t="s">
        <v>89</v>
      </c>
      <c r="KM17" s="27" t="s">
        <v>89</v>
      </c>
      <c r="KN17" s="27" t="s">
        <v>89</v>
      </c>
      <c r="KO17" s="27" t="s">
        <v>89</v>
      </c>
      <c r="KP17" s="27" t="s">
        <v>89</v>
      </c>
      <c r="KQ17" s="27" t="s">
        <v>89</v>
      </c>
      <c r="KR17" s="27" t="s">
        <v>89</v>
      </c>
      <c r="KS17" s="27" t="s">
        <v>89</v>
      </c>
      <c r="KT17" s="27" t="s">
        <v>89</v>
      </c>
      <c r="KU17" s="27" t="s">
        <v>89</v>
      </c>
      <c r="KV17" s="27" t="s">
        <v>89</v>
      </c>
      <c r="KW17" s="27" t="s">
        <v>172</v>
      </c>
      <c r="KX17" s="27" t="s">
        <v>172</v>
      </c>
      <c r="KY17" s="27" t="s">
        <v>172</v>
      </c>
      <c r="KZ17" s="27" t="s">
        <v>172</v>
      </c>
      <c r="LA17" s="27" t="s">
        <v>172</v>
      </c>
      <c r="LB17" s="27" t="s">
        <v>172</v>
      </c>
      <c r="LC17" s="27" t="s">
        <v>172</v>
      </c>
      <c r="LD17" s="27" t="s">
        <v>172</v>
      </c>
      <c r="LE17" s="27" t="s">
        <v>172</v>
      </c>
      <c r="LF17" s="27" t="s">
        <v>172</v>
      </c>
      <c r="LG17" s="27" t="s">
        <v>172</v>
      </c>
      <c r="LH17" s="27" t="s">
        <v>172</v>
      </c>
      <c r="LI17" s="27" t="s">
        <v>172</v>
      </c>
      <c r="LJ17" s="27" t="s">
        <v>172</v>
      </c>
      <c r="LK17" s="27" t="s">
        <v>172</v>
      </c>
      <c r="LL17" s="27" t="s">
        <v>172</v>
      </c>
      <c r="LM17" s="27" t="s">
        <v>172</v>
      </c>
      <c r="LN17" s="27" t="s">
        <v>172</v>
      </c>
      <c r="LO17" s="27" t="s">
        <v>172</v>
      </c>
      <c r="LP17" s="27" t="s">
        <v>172</v>
      </c>
      <c r="LQ17" s="27" t="s">
        <v>172</v>
      </c>
      <c r="LR17" s="27" t="s">
        <v>172</v>
      </c>
      <c r="LS17" s="27" t="s">
        <v>172</v>
      </c>
      <c r="LT17" s="27" t="s">
        <v>172</v>
      </c>
      <c r="LU17" s="27" t="s">
        <v>172</v>
      </c>
      <c r="LV17" s="27" t="s">
        <v>172</v>
      </c>
      <c r="LW17" s="27" t="s">
        <v>172</v>
      </c>
      <c r="LX17" s="27" t="s">
        <v>172</v>
      </c>
      <c r="LY17" s="27" t="s">
        <v>172</v>
      </c>
      <c r="LZ17" s="27" t="s">
        <v>172</v>
      </c>
      <c r="MA17" s="27" t="s">
        <v>172</v>
      </c>
      <c r="MB17" s="27" t="s">
        <v>172</v>
      </c>
      <c r="MC17" s="27" t="s">
        <v>172</v>
      </c>
      <c r="MD17" s="27" t="s">
        <v>172</v>
      </c>
      <c r="ME17" s="27" t="s">
        <v>91</v>
      </c>
      <c r="MF17" s="27" t="s">
        <v>91</v>
      </c>
      <c r="MG17" s="27" t="s">
        <v>91</v>
      </c>
      <c r="MH17" s="27" t="s">
        <v>91</v>
      </c>
      <c r="MI17" s="27" t="s">
        <v>91</v>
      </c>
      <c r="MJ17" s="27" t="s">
        <v>91</v>
      </c>
      <c r="MK17" s="27" t="s">
        <v>91</v>
      </c>
      <c r="ML17" s="27" t="s">
        <v>91</v>
      </c>
      <c r="MM17" s="27" t="s">
        <v>91</v>
      </c>
      <c r="MN17" s="27" t="s">
        <v>91</v>
      </c>
      <c r="MO17" s="27" t="s">
        <v>91</v>
      </c>
      <c r="MP17" s="27" t="s">
        <v>91</v>
      </c>
      <c r="MQ17" s="27" t="s">
        <v>91</v>
      </c>
      <c r="MR17" s="27" t="s">
        <v>91</v>
      </c>
      <c r="MS17" s="27" t="s">
        <v>91</v>
      </c>
      <c r="MT17" s="27" t="s">
        <v>91</v>
      </c>
      <c r="MU17" s="27" t="s">
        <v>91</v>
      </c>
      <c r="MV17" s="27" t="s">
        <v>91</v>
      </c>
      <c r="MW17" s="27" t="s">
        <v>91</v>
      </c>
      <c r="MX17" s="27" t="s">
        <v>91</v>
      </c>
      <c r="MY17" s="27" t="s">
        <v>91</v>
      </c>
      <c r="MZ17" s="27" t="s">
        <v>91</v>
      </c>
      <c r="NA17" s="27" t="s">
        <v>91</v>
      </c>
      <c r="NB17" s="27" t="s">
        <v>91</v>
      </c>
      <c r="NC17" s="27" t="s">
        <v>91</v>
      </c>
      <c r="ND17" s="27" t="s">
        <v>91</v>
      </c>
      <c r="NE17" s="27" t="s">
        <v>91</v>
      </c>
      <c r="NF17" s="27" t="s">
        <v>91</v>
      </c>
      <c r="NG17" s="27" t="s">
        <v>91</v>
      </c>
      <c r="NH17" s="27" t="s">
        <v>91</v>
      </c>
      <c r="NI17" s="27" t="s">
        <v>91</v>
      </c>
      <c r="NJ17" s="27" t="s">
        <v>91</v>
      </c>
      <c r="NK17" s="27" t="s">
        <v>91</v>
      </c>
      <c r="NL17" s="27" t="s">
        <v>91</v>
      </c>
      <c r="NM17" s="19"/>
      <c r="NN17" s="19"/>
      <c r="NO17" s="19"/>
      <c r="NP17" s="19"/>
    </row>
    <row r="18" spans="1:380" ht="47.65" customHeight="1" x14ac:dyDescent="0.25">
      <c r="A18" s="29"/>
      <c r="B18" s="30"/>
      <c r="C18" s="69">
        <v>2019</v>
      </c>
      <c r="D18" s="31">
        <v>2018</v>
      </c>
      <c r="E18" s="31">
        <v>2019</v>
      </c>
      <c r="F18" s="32">
        <v>2020</v>
      </c>
      <c r="G18" s="31">
        <v>2021</v>
      </c>
      <c r="H18" s="31">
        <v>2022</v>
      </c>
      <c r="I18" s="31">
        <v>2023</v>
      </c>
      <c r="J18" s="31">
        <v>2024</v>
      </c>
      <c r="K18" s="32">
        <v>2025</v>
      </c>
      <c r="L18" s="31">
        <v>2026</v>
      </c>
      <c r="M18" s="31">
        <v>2027</v>
      </c>
      <c r="N18" s="31">
        <v>2028</v>
      </c>
      <c r="O18" s="31">
        <v>2029</v>
      </c>
      <c r="P18" s="32">
        <v>2030</v>
      </c>
      <c r="Q18" s="31">
        <v>2031</v>
      </c>
      <c r="R18" s="31">
        <v>2032</v>
      </c>
      <c r="S18" s="31">
        <v>2033</v>
      </c>
      <c r="T18" s="31">
        <v>2034</v>
      </c>
      <c r="U18" s="32">
        <v>2035</v>
      </c>
      <c r="V18" s="31">
        <v>2036</v>
      </c>
      <c r="W18" s="31">
        <v>2037</v>
      </c>
      <c r="X18" s="31">
        <v>2038</v>
      </c>
      <c r="Y18" s="31">
        <v>2039</v>
      </c>
      <c r="Z18" s="32">
        <v>2040</v>
      </c>
      <c r="AA18" s="31">
        <v>2041</v>
      </c>
      <c r="AB18" s="31">
        <v>2042</v>
      </c>
      <c r="AC18" s="31">
        <v>2043</v>
      </c>
      <c r="AD18" s="31">
        <v>2044</v>
      </c>
      <c r="AE18" s="32">
        <v>2045</v>
      </c>
      <c r="AF18" s="31">
        <v>2046</v>
      </c>
      <c r="AG18" s="31">
        <v>2047</v>
      </c>
      <c r="AH18" s="31">
        <v>2048</v>
      </c>
      <c r="AI18" s="31">
        <v>2049</v>
      </c>
      <c r="AJ18" s="32">
        <v>2050</v>
      </c>
      <c r="AK18" s="32">
        <f>$C$18</f>
        <v>2019</v>
      </c>
      <c r="AL18" s="31">
        <v>2018</v>
      </c>
      <c r="AM18" s="31">
        <v>2019</v>
      </c>
      <c r="AN18" s="32">
        <v>2020</v>
      </c>
      <c r="AO18" s="31">
        <v>2021</v>
      </c>
      <c r="AP18" s="31">
        <v>2022</v>
      </c>
      <c r="AQ18" s="31">
        <v>2023</v>
      </c>
      <c r="AR18" s="31">
        <v>2024</v>
      </c>
      <c r="AS18" s="32">
        <v>2025</v>
      </c>
      <c r="AT18" s="31">
        <v>2026</v>
      </c>
      <c r="AU18" s="31">
        <v>2027</v>
      </c>
      <c r="AV18" s="31">
        <v>2028</v>
      </c>
      <c r="AW18" s="31">
        <v>2029</v>
      </c>
      <c r="AX18" s="32">
        <v>2030</v>
      </c>
      <c r="AY18" s="31">
        <v>2031</v>
      </c>
      <c r="AZ18" s="31">
        <v>2032</v>
      </c>
      <c r="BA18" s="31">
        <v>2033</v>
      </c>
      <c r="BB18" s="31">
        <v>2034</v>
      </c>
      <c r="BC18" s="32">
        <v>2035</v>
      </c>
      <c r="BD18" s="31">
        <v>2036</v>
      </c>
      <c r="BE18" s="31">
        <v>2037</v>
      </c>
      <c r="BF18" s="31">
        <v>2038</v>
      </c>
      <c r="BG18" s="31">
        <v>2039</v>
      </c>
      <c r="BH18" s="32">
        <v>2040</v>
      </c>
      <c r="BI18" s="31">
        <v>2041</v>
      </c>
      <c r="BJ18" s="31">
        <v>2042</v>
      </c>
      <c r="BK18" s="31">
        <v>2043</v>
      </c>
      <c r="BL18" s="31">
        <v>2044</v>
      </c>
      <c r="BM18" s="32">
        <v>2045</v>
      </c>
      <c r="BN18" s="31">
        <v>2046</v>
      </c>
      <c r="BO18" s="31">
        <v>2047</v>
      </c>
      <c r="BP18" s="31">
        <v>2048</v>
      </c>
      <c r="BQ18" s="31">
        <v>2049</v>
      </c>
      <c r="BR18" s="32">
        <v>2050</v>
      </c>
      <c r="BS18" s="32">
        <f>$C$18</f>
        <v>2019</v>
      </c>
      <c r="BT18" s="31">
        <v>2018</v>
      </c>
      <c r="BU18" s="31">
        <v>2019</v>
      </c>
      <c r="BV18" s="32">
        <v>2020</v>
      </c>
      <c r="BW18" s="31">
        <v>2021</v>
      </c>
      <c r="BX18" s="31">
        <v>2022</v>
      </c>
      <c r="BY18" s="31">
        <v>2023</v>
      </c>
      <c r="BZ18" s="31">
        <v>2024</v>
      </c>
      <c r="CA18" s="32">
        <v>2025</v>
      </c>
      <c r="CB18" s="31">
        <v>2026</v>
      </c>
      <c r="CC18" s="31">
        <v>2027</v>
      </c>
      <c r="CD18" s="31">
        <v>2028</v>
      </c>
      <c r="CE18" s="31">
        <v>2029</v>
      </c>
      <c r="CF18" s="32">
        <v>2030</v>
      </c>
      <c r="CG18" s="31">
        <v>2031</v>
      </c>
      <c r="CH18" s="31">
        <v>2032</v>
      </c>
      <c r="CI18" s="31">
        <v>2033</v>
      </c>
      <c r="CJ18" s="31">
        <v>2034</v>
      </c>
      <c r="CK18" s="32">
        <v>2035</v>
      </c>
      <c r="CL18" s="31">
        <v>2036</v>
      </c>
      <c r="CM18" s="31">
        <v>2037</v>
      </c>
      <c r="CN18" s="31">
        <v>2038</v>
      </c>
      <c r="CO18" s="31">
        <v>2039</v>
      </c>
      <c r="CP18" s="32">
        <v>2040</v>
      </c>
      <c r="CQ18" s="31">
        <v>2041</v>
      </c>
      <c r="CR18" s="31">
        <v>2042</v>
      </c>
      <c r="CS18" s="31">
        <v>2043</v>
      </c>
      <c r="CT18" s="31">
        <v>2044</v>
      </c>
      <c r="CU18" s="32">
        <v>2045</v>
      </c>
      <c r="CV18" s="31">
        <v>2046</v>
      </c>
      <c r="CW18" s="31">
        <v>2047</v>
      </c>
      <c r="CX18" s="31">
        <v>2048</v>
      </c>
      <c r="CY18" s="31">
        <v>2049</v>
      </c>
      <c r="CZ18" s="32">
        <v>2050</v>
      </c>
      <c r="DA18" s="32">
        <f>$C$18</f>
        <v>2019</v>
      </c>
      <c r="DB18" s="31">
        <v>2018</v>
      </c>
      <c r="DC18" s="31">
        <v>2019</v>
      </c>
      <c r="DD18" s="32">
        <v>2020</v>
      </c>
      <c r="DE18" s="31">
        <v>2021</v>
      </c>
      <c r="DF18" s="31">
        <v>2022</v>
      </c>
      <c r="DG18" s="31">
        <v>2023</v>
      </c>
      <c r="DH18" s="31">
        <v>2024</v>
      </c>
      <c r="DI18" s="32">
        <v>2025</v>
      </c>
      <c r="DJ18" s="31">
        <v>2026</v>
      </c>
      <c r="DK18" s="31">
        <v>2027</v>
      </c>
      <c r="DL18" s="31">
        <v>2028</v>
      </c>
      <c r="DM18" s="31">
        <v>2029</v>
      </c>
      <c r="DN18" s="32">
        <v>2030</v>
      </c>
      <c r="DO18" s="31">
        <v>2031</v>
      </c>
      <c r="DP18" s="31">
        <v>2032</v>
      </c>
      <c r="DQ18" s="31">
        <v>2033</v>
      </c>
      <c r="DR18" s="31">
        <v>2034</v>
      </c>
      <c r="DS18" s="32">
        <v>2035</v>
      </c>
      <c r="DT18" s="31">
        <v>2036</v>
      </c>
      <c r="DU18" s="31">
        <v>2037</v>
      </c>
      <c r="DV18" s="31">
        <v>2038</v>
      </c>
      <c r="DW18" s="31">
        <v>2039</v>
      </c>
      <c r="DX18" s="32">
        <v>2040</v>
      </c>
      <c r="DY18" s="31">
        <v>2041</v>
      </c>
      <c r="DZ18" s="31">
        <v>2042</v>
      </c>
      <c r="EA18" s="31">
        <v>2043</v>
      </c>
      <c r="EB18" s="31">
        <v>2044</v>
      </c>
      <c r="EC18" s="32">
        <v>2045</v>
      </c>
      <c r="ED18" s="31">
        <v>2046</v>
      </c>
      <c r="EE18" s="31">
        <v>2047</v>
      </c>
      <c r="EF18" s="31">
        <v>2048</v>
      </c>
      <c r="EG18" s="31">
        <v>2049</v>
      </c>
      <c r="EH18" s="32">
        <v>2050</v>
      </c>
      <c r="EI18" s="32">
        <f>$C$18</f>
        <v>2019</v>
      </c>
      <c r="EJ18" s="31">
        <v>2018</v>
      </c>
      <c r="EK18" s="31">
        <v>2019</v>
      </c>
      <c r="EL18" s="32">
        <v>2020</v>
      </c>
      <c r="EM18" s="31">
        <v>2021</v>
      </c>
      <c r="EN18" s="31">
        <v>2022</v>
      </c>
      <c r="EO18" s="31">
        <v>2023</v>
      </c>
      <c r="EP18" s="31">
        <v>2024</v>
      </c>
      <c r="EQ18" s="32">
        <v>2025</v>
      </c>
      <c r="ER18" s="31">
        <v>2026</v>
      </c>
      <c r="ES18" s="31">
        <v>2027</v>
      </c>
      <c r="ET18" s="31">
        <v>2028</v>
      </c>
      <c r="EU18" s="31">
        <v>2029</v>
      </c>
      <c r="EV18" s="32">
        <v>2030</v>
      </c>
      <c r="EW18" s="31">
        <v>2031</v>
      </c>
      <c r="EX18" s="31">
        <v>2032</v>
      </c>
      <c r="EY18" s="31">
        <v>2033</v>
      </c>
      <c r="EZ18" s="31">
        <v>2034</v>
      </c>
      <c r="FA18" s="32">
        <v>2035</v>
      </c>
      <c r="FB18" s="31">
        <v>2036</v>
      </c>
      <c r="FC18" s="31">
        <v>2037</v>
      </c>
      <c r="FD18" s="31">
        <v>2038</v>
      </c>
      <c r="FE18" s="31">
        <v>2039</v>
      </c>
      <c r="FF18" s="32">
        <v>2040</v>
      </c>
      <c r="FG18" s="31">
        <v>2041</v>
      </c>
      <c r="FH18" s="31">
        <v>2042</v>
      </c>
      <c r="FI18" s="31">
        <v>2043</v>
      </c>
      <c r="FJ18" s="31">
        <v>2044</v>
      </c>
      <c r="FK18" s="32">
        <v>2045</v>
      </c>
      <c r="FL18" s="31">
        <v>2046</v>
      </c>
      <c r="FM18" s="31">
        <v>2047</v>
      </c>
      <c r="FN18" s="31">
        <v>2048</v>
      </c>
      <c r="FO18" s="31">
        <v>2049</v>
      </c>
      <c r="FP18" s="32">
        <v>2050</v>
      </c>
      <c r="FQ18" s="32">
        <f>$C$18</f>
        <v>2019</v>
      </c>
      <c r="FR18" s="31">
        <v>2018</v>
      </c>
      <c r="FS18" s="31">
        <v>2019</v>
      </c>
      <c r="FT18" s="32">
        <v>2020</v>
      </c>
      <c r="FU18" s="31">
        <v>2021</v>
      </c>
      <c r="FV18" s="31">
        <v>2022</v>
      </c>
      <c r="FW18" s="31">
        <v>2023</v>
      </c>
      <c r="FX18" s="31">
        <v>2024</v>
      </c>
      <c r="FY18" s="32">
        <v>2025</v>
      </c>
      <c r="FZ18" s="31">
        <v>2026</v>
      </c>
      <c r="GA18" s="31">
        <v>2027</v>
      </c>
      <c r="GB18" s="31">
        <v>2028</v>
      </c>
      <c r="GC18" s="31">
        <v>2029</v>
      </c>
      <c r="GD18" s="32">
        <v>2030</v>
      </c>
      <c r="GE18" s="31">
        <v>2031</v>
      </c>
      <c r="GF18" s="31">
        <v>2032</v>
      </c>
      <c r="GG18" s="31">
        <v>2033</v>
      </c>
      <c r="GH18" s="31">
        <v>2034</v>
      </c>
      <c r="GI18" s="32">
        <v>2035</v>
      </c>
      <c r="GJ18" s="31">
        <v>2036</v>
      </c>
      <c r="GK18" s="31">
        <v>2037</v>
      </c>
      <c r="GL18" s="31">
        <v>2038</v>
      </c>
      <c r="GM18" s="31">
        <v>2039</v>
      </c>
      <c r="GN18" s="32">
        <v>2040</v>
      </c>
      <c r="GO18" s="31">
        <v>2041</v>
      </c>
      <c r="GP18" s="31">
        <v>2042</v>
      </c>
      <c r="GQ18" s="31">
        <v>2043</v>
      </c>
      <c r="GR18" s="31">
        <v>2044</v>
      </c>
      <c r="GS18" s="32">
        <v>2045</v>
      </c>
      <c r="GT18" s="31">
        <v>2046</v>
      </c>
      <c r="GU18" s="31">
        <v>2047</v>
      </c>
      <c r="GV18" s="31">
        <v>2048</v>
      </c>
      <c r="GW18" s="31">
        <v>2049</v>
      </c>
      <c r="GX18" s="32">
        <v>2050</v>
      </c>
      <c r="GY18" s="32">
        <f>$C$18</f>
        <v>2019</v>
      </c>
      <c r="GZ18" s="31">
        <v>2018</v>
      </c>
      <c r="HA18" s="31">
        <v>2019</v>
      </c>
      <c r="HB18" s="32">
        <v>2020</v>
      </c>
      <c r="HC18" s="31">
        <v>2021</v>
      </c>
      <c r="HD18" s="31">
        <v>2022</v>
      </c>
      <c r="HE18" s="31">
        <v>2023</v>
      </c>
      <c r="HF18" s="31">
        <v>2024</v>
      </c>
      <c r="HG18" s="32">
        <v>2025</v>
      </c>
      <c r="HH18" s="31">
        <v>2026</v>
      </c>
      <c r="HI18" s="31">
        <v>2027</v>
      </c>
      <c r="HJ18" s="31">
        <v>2028</v>
      </c>
      <c r="HK18" s="31">
        <v>2029</v>
      </c>
      <c r="HL18" s="32">
        <v>2030</v>
      </c>
      <c r="HM18" s="31">
        <v>2031</v>
      </c>
      <c r="HN18" s="31">
        <v>2032</v>
      </c>
      <c r="HO18" s="31">
        <v>2033</v>
      </c>
      <c r="HP18" s="31">
        <v>2034</v>
      </c>
      <c r="HQ18" s="32">
        <v>2035</v>
      </c>
      <c r="HR18" s="31">
        <v>2036</v>
      </c>
      <c r="HS18" s="31">
        <v>2037</v>
      </c>
      <c r="HT18" s="31">
        <v>2038</v>
      </c>
      <c r="HU18" s="31">
        <v>2039</v>
      </c>
      <c r="HV18" s="32">
        <v>2040</v>
      </c>
      <c r="HW18" s="31">
        <v>2041</v>
      </c>
      <c r="HX18" s="31">
        <v>2042</v>
      </c>
      <c r="HY18" s="31">
        <v>2043</v>
      </c>
      <c r="HZ18" s="31">
        <v>2044</v>
      </c>
      <c r="IA18" s="32">
        <v>2045</v>
      </c>
      <c r="IB18" s="31">
        <v>2046</v>
      </c>
      <c r="IC18" s="31">
        <v>2047</v>
      </c>
      <c r="ID18" s="31">
        <v>2048</v>
      </c>
      <c r="IE18" s="31">
        <v>2049</v>
      </c>
      <c r="IF18" s="32">
        <v>2050</v>
      </c>
      <c r="IG18" s="32">
        <f>$C$18</f>
        <v>2019</v>
      </c>
      <c r="IH18" s="31">
        <v>2018</v>
      </c>
      <c r="II18" s="31">
        <v>2019</v>
      </c>
      <c r="IJ18" s="32">
        <v>2020</v>
      </c>
      <c r="IK18" s="31">
        <v>2021</v>
      </c>
      <c r="IL18" s="31">
        <v>2022</v>
      </c>
      <c r="IM18" s="31">
        <v>2023</v>
      </c>
      <c r="IN18" s="31">
        <v>2024</v>
      </c>
      <c r="IO18" s="32">
        <v>2025</v>
      </c>
      <c r="IP18" s="31">
        <v>2026</v>
      </c>
      <c r="IQ18" s="31">
        <v>2027</v>
      </c>
      <c r="IR18" s="31">
        <v>2028</v>
      </c>
      <c r="IS18" s="31">
        <v>2029</v>
      </c>
      <c r="IT18" s="32">
        <v>2030</v>
      </c>
      <c r="IU18" s="31">
        <v>2031</v>
      </c>
      <c r="IV18" s="31">
        <v>2032</v>
      </c>
      <c r="IW18" s="31">
        <v>2033</v>
      </c>
      <c r="IX18" s="31">
        <v>2034</v>
      </c>
      <c r="IY18" s="32">
        <v>2035</v>
      </c>
      <c r="IZ18" s="31">
        <v>2036</v>
      </c>
      <c r="JA18" s="31">
        <v>2037</v>
      </c>
      <c r="JB18" s="31">
        <v>2038</v>
      </c>
      <c r="JC18" s="31">
        <v>2039</v>
      </c>
      <c r="JD18" s="32">
        <v>2040</v>
      </c>
      <c r="JE18" s="31">
        <v>2041</v>
      </c>
      <c r="JF18" s="31">
        <v>2042</v>
      </c>
      <c r="JG18" s="31">
        <v>2043</v>
      </c>
      <c r="JH18" s="31">
        <v>2044</v>
      </c>
      <c r="JI18" s="32">
        <v>2045</v>
      </c>
      <c r="JJ18" s="31">
        <v>2046</v>
      </c>
      <c r="JK18" s="31">
        <v>2047</v>
      </c>
      <c r="JL18" s="31">
        <v>2048</v>
      </c>
      <c r="JM18" s="31">
        <v>2049</v>
      </c>
      <c r="JN18" s="32">
        <v>2050</v>
      </c>
      <c r="JO18" s="32">
        <f>$C$18</f>
        <v>2019</v>
      </c>
      <c r="JP18" s="31">
        <v>2018</v>
      </c>
      <c r="JQ18" s="31">
        <v>2019</v>
      </c>
      <c r="JR18" s="32">
        <v>2020</v>
      </c>
      <c r="JS18" s="31">
        <v>2021</v>
      </c>
      <c r="JT18" s="31">
        <v>2022</v>
      </c>
      <c r="JU18" s="31">
        <v>2023</v>
      </c>
      <c r="JV18" s="31">
        <v>2024</v>
      </c>
      <c r="JW18" s="32">
        <v>2025</v>
      </c>
      <c r="JX18" s="31">
        <v>2026</v>
      </c>
      <c r="JY18" s="31">
        <v>2027</v>
      </c>
      <c r="JZ18" s="31">
        <v>2028</v>
      </c>
      <c r="KA18" s="31">
        <v>2029</v>
      </c>
      <c r="KB18" s="32">
        <v>2030</v>
      </c>
      <c r="KC18" s="31">
        <v>2031</v>
      </c>
      <c r="KD18" s="31">
        <v>2032</v>
      </c>
      <c r="KE18" s="31">
        <v>2033</v>
      </c>
      <c r="KF18" s="31">
        <v>2034</v>
      </c>
      <c r="KG18" s="32">
        <v>2035</v>
      </c>
      <c r="KH18" s="31">
        <v>2036</v>
      </c>
      <c r="KI18" s="31">
        <v>2037</v>
      </c>
      <c r="KJ18" s="31">
        <v>2038</v>
      </c>
      <c r="KK18" s="31">
        <v>2039</v>
      </c>
      <c r="KL18" s="32">
        <v>2040</v>
      </c>
      <c r="KM18" s="31">
        <v>2041</v>
      </c>
      <c r="KN18" s="31">
        <v>2042</v>
      </c>
      <c r="KO18" s="31">
        <v>2043</v>
      </c>
      <c r="KP18" s="31">
        <v>2044</v>
      </c>
      <c r="KQ18" s="32">
        <v>2045</v>
      </c>
      <c r="KR18" s="31">
        <v>2046</v>
      </c>
      <c r="KS18" s="31">
        <v>2047</v>
      </c>
      <c r="KT18" s="31">
        <v>2048</v>
      </c>
      <c r="KU18" s="31">
        <v>2049</v>
      </c>
      <c r="KV18" s="32">
        <v>2050</v>
      </c>
      <c r="KW18" s="77">
        <f>$C$18</f>
        <v>2019</v>
      </c>
      <c r="KX18" s="31">
        <v>2018</v>
      </c>
      <c r="KY18" s="31">
        <v>2019</v>
      </c>
      <c r="KZ18" s="32">
        <v>2020</v>
      </c>
      <c r="LA18" s="31">
        <v>2021</v>
      </c>
      <c r="LB18" s="31">
        <v>2022</v>
      </c>
      <c r="LC18" s="31">
        <v>2023</v>
      </c>
      <c r="LD18" s="31">
        <v>2024</v>
      </c>
      <c r="LE18" s="32">
        <v>2025</v>
      </c>
      <c r="LF18" s="31">
        <v>2026</v>
      </c>
      <c r="LG18" s="31">
        <v>2027</v>
      </c>
      <c r="LH18" s="31">
        <v>2028</v>
      </c>
      <c r="LI18" s="31">
        <v>2029</v>
      </c>
      <c r="LJ18" s="32">
        <v>2030</v>
      </c>
      <c r="LK18" s="31">
        <v>2031</v>
      </c>
      <c r="LL18" s="31">
        <v>2032</v>
      </c>
      <c r="LM18" s="31">
        <v>2033</v>
      </c>
      <c r="LN18" s="31">
        <v>2034</v>
      </c>
      <c r="LO18" s="32">
        <v>2035</v>
      </c>
      <c r="LP18" s="31">
        <v>2036</v>
      </c>
      <c r="LQ18" s="31">
        <v>2037</v>
      </c>
      <c r="LR18" s="31">
        <v>2038</v>
      </c>
      <c r="LS18" s="31">
        <v>2039</v>
      </c>
      <c r="LT18" s="32">
        <v>2040</v>
      </c>
      <c r="LU18" s="31">
        <v>2041</v>
      </c>
      <c r="LV18" s="31">
        <v>2042</v>
      </c>
      <c r="LW18" s="31">
        <v>2043</v>
      </c>
      <c r="LX18" s="31">
        <v>2044</v>
      </c>
      <c r="LY18" s="32">
        <v>2045</v>
      </c>
      <c r="LZ18" s="31">
        <v>2046</v>
      </c>
      <c r="MA18" s="31">
        <v>2047</v>
      </c>
      <c r="MB18" s="31">
        <v>2048</v>
      </c>
      <c r="MC18" s="31">
        <v>2049</v>
      </c>
      <c r="MD18" s="32">
        <v>2050</v>
      </c>
      <c r="ME18" s="32">
        <f>$C$18</f>
        <v>2019</v>
      </c>
      <c r="MF18" s="31">
        <v>2018</v>
      </c>
      <c r="MG18" s="31">
        <v>2019</v>
      </c>
      <c r="MH18" s="32">
        <v>2020</v>
      </c>
      <c r="MI18" s="31">
        <v>2021</v>
      </c>
      <c r="MJ18" s="31">
        <v>2022</v>
      </c>
      <c r="MK18" s="31">
        <v>2023</v>
      </c>
      <c r="ML18" s="31">
        <v>2024</v>
      </c>
      <c r="MM18" s="32">
        <v>2025</v>
      </c>
      <c r="MN18" s="31">
        <v>2026</v>
      </c>
      <c r="MO18" s="31">
        <v>2027</v>
      </c>
      <c r="MP18" s="31">
        <v>2028</v>
      </c>
      <c r="MQ18" s="31">
        <v>2029</v>
      </c>
      <c r="MR18" s="32">
        <v>2030</v>
      </c>
      <c r="MS18" s="31">
        <v>2031</v>
      </c>
      <c r="MT18" s="31">
        <v>2032</v>
      </c>
      <c r="MU18" s="31">
        <v>2033</v>
      </c>
      <c r="MV18" s="31">
        <v>2034</v>
      </c>
      <c r="MW18" s="32">
        <v>2035</v>
      </c>
      <c r="MX18" s="31">
        <v>2036</v>
      </c>
      <c r="MY18" s="31">
        <v>2037</v>
      </c>
      <c r="MZ18" s="31">
        <v>2038</v>
      </c>
      <c r="NA18" s="31">
        <v>2039</v>
      </c>
      <c r="NB18" s="32">
        <v>2040</v>
      </c>
      <c r="NC18" s="31">
        <v>2041</v>
      </c>
      <c r="ND18" s="31">
        <v>2042</v>
      </c>
      <c r="NE18" s="31">
        <v>2043</v>
      </c>
      <c r="NF18" s="31">
        <v>2044</v>
      </c>
      <c r="NG18" s="32">
        <v>2045</v>
      </c>
      <c r="NH18" s="31">
        <v>2046</v>
      </c>
      <c r="NI18" s="31">
        <v>2047</v>
      </c>
      <c r="NJ18" s="31">
        <v>2048</v>
      </c>
      <c r="NK18" s="31">
        <v>2049</v>
      </c>
      <c r="NL18" s="32">
        <v>2050</v>
      </c>
      <c r="NM18" s="66"/>
      <c r="NN18" s="19"/>
      <c r="NO18" s="19"/>
      <c r="NP18" s="19"/>
    </row>
    <row r="19" spans="1:380" x14ac:dyDescent="0.25">
      <c r="A19" s="33" t="s">
        <v>0</v>
      </c>
      <c r="B19" s="34" t="s">
        <v>6</v>
      </c>
      <c r="C19" s="35">
        <f>C21++C43+C54+C74</f>
        <v>48909.960383626887</v>
      </c>
      <c r="D19" s="36"/>
      <c r="E19" s="36"/>
      <c r="F19" s="35">
        <f>F21++F43+F54+F74</f>
        <v>46854.441018883648</v>
      </c>
      <c r="G19" s="36"/>
      <c r="H19" s="36"/>
      <c r="I19" s="36"/>
      <c r="J19" s="36"/>
      <c r="K19" s="35">
        <f>K21++K43+K54+K74</f>
        <v>47174.482267579246</v>
      </c>
      <c r="L19" s="36"/>
      <c r="M19" s="36"/>
      <c r="N19" s="36"/>
      <c r="O19" s="36"/>
      <c r="P19" s="35">
        <f>P21++P43+P54+P74</f>
        <v>41663.03887066304</v>
      </c>
      <c r="Q19" s="36"/>
      <c r="R19" s="36"/>
      <c r="S19" s="36"/>
      <c r="T19" s="36"/>
      <c r="U19" s="35">
        <f>U21++U43+U54+U74</f>
        <v>38061.090887520288</v>
      </c>
      <c r="V19" s="36"/>
      <c r="W19" s="36"/>
      <c r="X19" s="36"/>
      <c r="Y19" s="36"/>
      <c r="Z19" s="35">
        <f>Z21++Z43+Z54+Z74</f>
        <v>32145.204136343535</v>
      </c>
      <c r="AA19" s="36"/>
      <c r="AB19" s="36"/>
      <c r="AC19" s="36"/>
      <c r="AD19" s="36"/>
      <c r="AE19" s="35">
        <f>AE21++AE43+AE54+AE74</f>
        <v>28059.15182364811</v>
      </c>
      <c r="AF19" s="36"/>
      <c r="AG19" s="36"/>
      <c r="AH19" s="36"/>
      <c r="AI19" s="36"/>
      <c r="AJ19" s="35">
        <f>AJ21++AJ43+AJ54+AJ74</f>
        <v>28172.383913330141</v>
      </c>
      <c r="AK19" s="35">
        <f>AK21++AK43+AK54+AK74</f>
        <v>267.79461028994149</v>
      </c>
      <c r="AL19" s="36"/>
      <c r="AM19" s="36"/>
      <c r="AN19" s="35">
        <f>AN21++AN43+AN54+AN74</f>
        <v>267.62934224690628</v>
      </c>
      <c r="AO19" s="36"/>
      <c r="AP19" s="36"/>
      <c r="AQ19" s="36"/>
      <c r="AR19" s="36"/>
      <c r="AS19" s="35">
        <f>AS21++AS43+AS54+AS74</f>
        <v>260.22469489784152</v>
      </c>
      <c r="AT19" s="36"/>
      <c r="AU19" s="36"/>
      <c r="AV19" s="36"/>
      <c r="AW19" s="36"/>
      <c r="AX19" s="35">
        <f>AX21++AX43+AX54+AX74</f>
        <v>242.41244719521984</v>
      </c>
      <c r="AY19" s="36"/>
      <c r="AZ19" s="36"/>
      <c r="BA19" s="36"/>
      <c r="BB19" s="36"/>
      <c r="BC19" s="35">
        <f>BC21++BC43+BC54+BC74</f>
        <v>223.30025446200355</v>
      </c>
      <c r="BD19" s="36"/>
      <c r="BE19" s="36"/>
      <c r="BF19" s="36"/>
      <c r="BG19" s="36"/>
      <c r="BH19" s="35">
        <f>BH21++BH43+BH54+BH74</f>
        <v>206.79931829898621</v>
      </c>
      <c r="BI19" s="36"/>
      <c r="BJ19" s="36"/>
      <c r="BK19" s="36"/>
      <c r="BL19" s="36"/>
      <c r="BM19" s="35">
        <f>BM21++BM43+BM54+BM74</f>
        <v>193.74008797125867</v>
      </c>
      <c r="BN19" s="36"/>
      <c r="BO19" s="36"/>
      <c r="BP19" s="36"/>
      <c r="BQ19" s="36"/>
      <c r="BR19" s="35">
        <f>BR21++BR43+BR54+BR74</f>
        <v>185.45144698976236</v>
      </c>
      <c r="BS19" s="35">
        <f>BS21++BS43+BS54+BS74</f>
        <v>16.182847139070944</v>
      </c>
      <c r="BT19" s="36"/>
      <c r="BU19" s="36"/>
      <c r="BV19" s="35">
        <f>BV21++BV43+BV54+BV74</f>
        <v>16.764103070012744</v>
      </c>
      <c r="BW19" s="36"/>
      <c r="BX19" s="36"/>
      <c r="BY19" s="36"/>
      <c r="BZ19" s="36"/>
      <c r="CA19" s="35">
        <f>CA21++CA43+CA54+CA74</f>
        <v>16.216653447723729</v>
      </c>
      <c r="CB19" s="36"/>
      <c r="CC19" s="36"/>
      <c r="CD19" s="36"/>
      <c r="CE19" s="36"/>
      <c r="CF19" s="35">
        <f>CF21++CF43+CF54+CF74</f>
        <v>17.027691175817786</v>
      </c>
      <c r="CG19" s="36"/>
      <c r="CH19" s="36"/>
      <c r="CI19" s="36"/>
      <c r="CJ19" s="36"/>
      <c r="CK19" s="35">
        <f>CK21++CK43+CK54+CK74</f>
        <v>17.117535226190345</v>
      </c>
      <c r="CL19" s="36"/>
      <c r="CM19" s="36"/>
      <c r="CN19" s="36"/>
      <c r="CO19" s="36"/>
      <c r="CP19" s="35">
        <f>CP21++CP43+CP54+CP74</f>
        <v>17.176092403836154</v>
      </c>
      <c r="CQ19" s="36"/>
      <c r="CR19" s="36"/>
      <c r="CS19" s="36"/>
      <c r="CT19" s="36"/>
      <c r="CU19" s="35">
        <f>CU21++CU43+CU54+CU74</f>
        <v>17.162932667117012</v>
      </c>
      <c r="CV19" s="36"/>
      <c r="CW19" s="36"/>
      <c r="CX19" s="36"/>
      <c r="CY19" s="36"/>
      <c r="CZ19" s="35">
        <f>CZ21++CZ43+CZ54+CZ74</f>
        <v>17.188495514511573</v>
      </c>
      <c r="DA19" s="35">
        <f>DA21++DA43+DA54+DA74</f>
        <v>4.4358703467099999E-3</v>
      </c>
      <c r="DB19" s="36"/>
      <c r="DC19" s="36"/>
      <c r="DD19" s="35">
        <f>DD21++DD43+DD54+DD74</f>
        <v>4.7206552623299996E-3</v>
      </c>
      <c r="DE19" s="36"/>
      <c r="DF19" s="36"/>
      <c r="DG19" s="36"/>
      <c r="DH19" s="36"/>
      <c r="DI19" s="35">
        <f>DI21++DI43+DI54+DI74</f>
        <v>5.6612765957446808E-3</v>
      </c>
      <c r="DJ19" s="36"/>
      <c r="DK19" s="36"/>
      <c r="DL19" s="36"/>
      <c r="DM19" s="36"/>
      <c r="DN19" s="35">
        <f>DN21++DN43+DN54+DN74</f>
        <v>6.892765957446808E-3</v>
      </c>
      <c r="DO19" s="36"/>
      <c r="DP19" s="36"/>
      <c r="DQ19" s="36"/>
      <c r="DR19" s="36"/>
      <c r="DS19" s="35">
        <f>DS21++DS43+DS54+DS74</f>
        <v>6.5051063829787235E-3</v>
      </c>
      <c r="DT19" s="36"/>
      <c r="DU19" s="36"/>
      <c r="DV19" s="36"/>
      <c r="DW19" s="36"/>
      <c r="DX19" s="35">
        <f>DX21++DX43+DX54+DX74</f>
        <v>6.1174468085106381E-3</v>
      </c>
      <c r="DY19" s="36"/>
      <c r="DZ19" s="36"/>
      <c r="EA19" s="36"/>
      <c r="EB19" s="36"/>
      <c r="EC19" s="35">
        <f>EC21++EC43+EC54+EC74</f>
        <v>5.3948936170212765E-3</v>
      </c>
      <c r="ED19" s="36"/>
      <c r="EE19" s="36"/>
      <c r="EF19" s="36"/>
      <c r="EG19" s="36"/>
      <c r="EH19" s="35">
        <f>EH21++EH43+EH54+EH74</f>
        <v>5.6131914893617022E-3</v>
      </c>
      <c r="EI19" s="35" t="s">
        <v>12</v>
      </c>
      <c r="EJ19" s="36"/>
      <c r="EK19" s="36"/>
      <c r="EL19" s="35" t="s">
        <v>12</v>
      </c>
      <c r="EM19" s="36"/>
      <c r="EN19" s="36"/>
      <c r="EO19" s="36"/>
      <c r="EP19" s="36"/>
      <c r="EQ19" s="35" t="s">
        <v>12</v>
      </c>
      <c r="ER19" s="36"/>
      <c r="ES19" s="36"/>
      <c r="ET19" s="36"/>
      <c r="EU19" s="36"/>
      <c r="EV19" s="35" t="s">
        <v>12</v>
      </c>
      <c r="EW19" s="36"/>
      <c r="EX19" s="36"/>
      <c r="EY19" s="36"/>
      <c r="EZ19" s="36"/>
      <c r="FA19" s="35" t="s">
        <v>12</v>
      </c>
      <c r="FB19" s="36"/>
      <c r="FC19" s="36"/>
      <c r="FD19" s="36"/>
      <c r="FE19" s="36"/>
      <c r="FF19" s="35" t="s">
        <v>12</v>
      </c>
      <c r="FG19" s="36"/>
      <c r="FH19" s="36"/>
      <c r="FI19" s="36"/>
      <c r="FJ19" s="36"/>
      <c r="FK19" s="35" t="s">
        <v>12</v>
      </c>
      <c r="FL19" s="36"/>
      <c r="FM19" s="36"/>
      <c r="FN19" s="36"/>
      <c r="FO19" s="36"/>
      <c r="FP19" s="35" t="s">
        <v>12</v>
      </c>
      <c r="FQ19" s="35">
        <f>FQ21++FQ43+FQ54+FQ74</f>
        <v>1823.0101462665521</v>
      </c>
      <c r="FR19" s="36"/>
      <c r="FS19" s="36"/>
      <c r="FT19" s="35">
        <f>FT21++FT43+FT54+FT74</f>
        <v>1848.68514590373</v>
      </c>
      <c r="FU19" s="36"/>
      <c r="FV19" s="36"/>
      <c r="FW19" s="36"/>
      <c r="FX19" s="36"/>
      <c r="FY19" s="35">
        <f>FY21++FY43+FY54+FY74</f>
        <v>1610.5688211136871</v>
      </c>
      <c r="FZ19" s="36"/>
      <c r="GA19" s="36"/>
      <c r="GB19" s="36"/>
      <c r="GC19" s="36"/>
      <c r="GD19" s="35">
        <f>GD21++GD43+GD54+GD74</f>
        <v>1364.8830050347515</v>
      </c>
      <c r="GE19" s="36"/>
      <c r="GF19" s="36"/>
      <c r="GG19" s="36"/>
      <c r="GH19" s="36"/>
      <c r="GI19" s="35">
        <f>GI21++GI43+GI54+GI74</f>
        <v>1170.2926468161847</v>
      </c>
      <c r="GJ19" s="36"/>
      <c r="GK19" s="36"/>
      <c r="GL19" s="36"/>
      <c r="GM19" s="36"/>
      <c r="GN19" s="35">
        <f>GN21++GN43+GN54+GN74</f>
        <v>1065.8852718579744</v>
      </c>
      <c r="GO19" s="36"/>
      <c r="GP19" s="36"/>
      <c r="GQ19" s="36"/>
      <c r="GR19" s="36"/>
      <c r="GS19" s="35">
        <f>GS21++GS43+GS54+GS74</f>
        <v>979.43633975837008</v>
      </c>
      <c r="GT19" s="36"/>
      <c r="GU19" s="36"/>
      <c r="GV19" s="36"/>
      <c r="GW19" s="36"/>
      <c r="GX19" s="35">
        <f>GX21++GX43+GX54+GX74</f>
        <v>900.59967864802832</v>
      </c>
      <c r="GY19" s="35">
        <f>GY21++GY43+GY54+GY74</f>
        <v>1.36284667725374</v>
      </c>
      <c r="GZ19" s="36"/>
      <c r="HA19" s="36"/>
      <c r="HB19" s="35">
        <f>HB21++HB43+HB54+HB74</f>
        <v>1.64311250263407</v>
      </c>
      <c r="HC19" s="36"/>
      <c r="HD19" s="36"/>
      <c r="HE19" s="36"/>
      <c r="HF19" s="36"/>
      <c r="HG19" s="35">
        <f>HG21++HG43+HG54+HG74</f>
        <v>1.4314745656869805</v>
      </c>
      <c r="HH19" s="36"/>
      <c r="HI19" s="36"/>
      <c r="HJ19" s="36"/>
      <c r="HK19" s="36"/>
      <c r="HL19" s="35">
        <f>HL21++HL43+HL54+HL74</f>
        <v>0.54595320201390063</v>
      </c>
      <c r="HM19" s="36"/>
      <c r="HN19" s="36"/>
      <c r="HO19" s="36"/>
      <c r="HP19" s="36"/>
      <c r="HQ19" s="35">
        <f>HQ21++HQ43+HQ54+HQ74</f>
        <v>0.23405852936323696</v>
      </c>
      <c r="HR19" s="36"/>
      <c r="HS19" s="36"/>
      <c r="HT19" s="36"/>
      <c r="HU19" s="36"/>
      <c r="HV19" s="35">
        <f>HV21++HV43+HV54+HV74</f>
        <v>0.2131770543715949</v>
      </c>
      <c r="HW19" s="36"/>
      <c r="HX19" s="36"/>
      <c r="HY19" s="36"/>
      <c r="HZ19" s="36"/>
      <c r="IA19" s="35">
        <f>IA21++IA43+IA54+IA74</f>
        <v>9.7943633975837011E-2</v>
      </c>
      <c r="IB19" s="36"/>
      <c r="IC19" s="36"/>
      <c r="ID19" s="36"/>
      <c r="IE19" s="36"/>
      <c r="IF19" s="35">
        <f>IF21++IF43+IF54+IF74</f>
        <v>3.6023987145921137E-2</v>
      </c>
      <c r="IG19" s="35" t="s">
        <v>12</v>
      </c>
      <c r="IH19" s="36"/>
      <c r="II19" s="36"/>
      <c r="IJ19" s="35" t="s">
        <v>12</v>
      </c>
      <c r="IK19" s="36"/>
      <c r="IL19" s="36"/>
      <c r="IM19" s="36"/>
      <c r="IN19" s="36"/>
      <c r="IO19" s="35" t="s">
        <v>12</v>
      </c>
      <c r="IP19" s="36"/>
      <c r="IQ19" s="36"/>
      <c r="IR19" s="36"/>
      <c r="IS19" s="36"/>
      <c r="IT19" s="35" t="s">
        <v>12</v>
      </c>
      <c r="IU19" s="36"/>
      <c r="IV19" s="36"/>
      <c r="IW19" s="36"/>
      <c r="IX19" s="36"/>
      <c r="IY19" s="35" t="s">
        <v>12</v>
      </c>
      <c r="IZ19" s="36"/>
      <c r="JA19" s="36"/>
      <c r="JB19" s="36"/>
      <c r="JC19" s="36"/>
      <c r="JD19" s="35" t="s">
        <v>12</v>
      </c>
      <c r="JE19" s="36"/>
      <c r="JF19" s="36"/>
      <c r="JG19" s="36"/>
      <c r="JH19" s="36"/>
      <c r="JI19" s="35" t="s">
        <v>12</v>
      </c>
      <c r="JJ19" s="36"/>
      <c r="JK19" s="36"/>
      <c r="JL19" s="36"/>
      <c r="JM19" s="36"/>
      <c r="JN19" s="35" t="s">
        <v>12</v>
      </c>
      <c r="JO19" s="35">
        <f>JO21++JO43+JO54+JO74</f>
        <v>62625.279909690544</v>
      </c>
      <c r="JP19" s="36"/>
      <c r="JQ19" s="36"/>
      <c r="JR19" s="35">
        <f>JR21++JR43+JR54+JR74</f>
        <v>60751.813572421517</v>
      </c>
      <c r="JS19" s="36"/>
      <c r="JT19" s="36"/>
      <c r="JU19" s="36"/>
      <c r="JV19" s="36"/>
      <c r="JW19" s="35">
        <f>JW21++JW43+JW54+JW74</f>
        <v>60503.227184044976</v>
      </c>
      <c r="JX19" s="36"/>
      <c r="JY19" s="36"/>
      <c r="JZ19" s="36"/>
      <c r="KA19" s="36"/>
      <c r="KB19" s="35">
        <f>KB21++KB43+KB54+KB74</f>
        <v>54490.33451195767</v>
      </c>
      <c r="KC19" s="36"/>
      <c r="KD19" s="36"/>
      <c r="KE19" s="36"/>
      <c r="KF19" s="36"/>
      <c r="KG19" s="35">
        <f>KG21++KG43+KG54+KG74</f>
        <v>50173.041552742376</v>
      </c>
      <c r="KH19" s="36"/>
      <c r="KI19" s="36"/>
      <c r="KJ19" s="36"/>
      <c r="KK19" s="36"/>
      <c r="KL19" s="35">
        <f>KL21++KL43+KL54+KL74</f>
        <v>43697.10798464407</v>
      </c>
      <c r="KM19" s="36"/>
      <c r="KN19" s="36"/>
      <c r="KO19" s="36"/>
      <c r="KP19" s="36"/>
      <c r="KQ19" s="35">
        <f>KQ21++KQ43+KQ54+KQ74</f>
        <v>39138.365727021701</v>
      </c>
      <c r="KR19" s="36"/>
      <c r="KS19" s="36"/>
      <c r="KT19" s="36"/>
      <c r="KU19" s="36"/>
      <c r="KV19" s="35">
        <f>KV21++KV43+KV54+KV74</f>
        <v>38952.521443024227</v>
      </c>
      <c r="KW19" s="35">
        <f>KW21++KW43+KW54+KW74</f>
        <v>18477.856847369178</v>
      </c>
      <c r="KX19" s="36"/>
      <c r="KY19" s="36"/>
      <c r="KZ19" s="35">
        <f>KZ21++KZ43+KZ54+KZ74</f>
        <v>18159.562768482865</v>
      </c>
      <c r="LA19" s="36"/>
      <c r="LB19" s="36"/>
      <c r="LC19" s="36"/>
      <c r="LD19" s="36"/>
      <c r="LE19" s="35">
        <f>LE21++LE43+LE54+LE74</f>
        <v>18028.238245076271</v>
      </c>
      <c r="LF19" s="36"/>
      <c r="LG19" s="36"/>
      <c r="LH19" s="36"/>
      <c r="LI19" s="36"/>
      <c r="LJ19" s="35">
        <f>LJ21++LJ43+LJ54+LJ74</f>
        <v>13876.502726918363</v>
      </c>
      <c r="LK19" s="36"/>
      <c r="LL19" s="36"/>
      <c r="LM19" s="36"/>
      <c r="LN19" s="36"/>
      <c r="LO19" s="35">
        <f>LO21++LO43+LO54+LO74</f>
        <v>14020.075452153269</v>
      </c>
      <c r="LP19" s="36"/>
      <c r="LQ19" s="36"/>
      <c r="LR19" s="36"/>
      <c r="LS19" s="36"/>
      <c r="LT19" s="35">
        <f>LT21++LT43+LT54+LT74</f>
        <v>12038.531092462763</v>
      </c>
      <c r="LU19" s="36"/>
      <c r="LV19" s="36"/>
      <c r="LW19" s="36"/>
      <c r="LX19" s="36"/>
      <c r="LY19" s="35">
        <f>LY21++LY43+LY54+LY74</f>
        <v>12655.187019374778</v>
      </c>
      <c r="LZ19" s="36"/>
      <c r="MA19" s="36"/>
      <c r="MB19" s="36"/>
      <c r="MC19" s="36"/>
      <c r="MD19" s="35">
        <f>MD21++MD43+MD54+MD74</f>
        <v>15197.024937588856</v>
      </c>
      <c r="ME19" s="35">
        <f>ME21++ME43+ME54+ME74</f>
        <v>44147.423062321366</v>
      </c>
      <c r="MF19" s="36"/>
      <c r="MG19" s="36"/>
      <c r="MH19" s="35">
        <f>MH21++MH43+MH54+MH74</f>
        <v>42592.250803938652</v>
      </c>
      <c r="MI19" s="36"/>
      <c r="MJ19" s="36"/>
      <c r="MK19" s="36"/>
      <c r="ML19" s="36"/>
      <c r="MM19" s="35">
        <f>MM21++MM43+MM54+MM74</f>
        <v>42474.988938968701</v>
      </c>
      <c r="MN19" s="36"/>
      <c r="MO19" s="36"/>
      <c r="MP19" s="36"/>
      <c r="MQ19" s="36"/>
      <c r="MR19" s="35">
        <f>MR21++MR43+MR54+MR74</f>
        <v>40613.83178500479</v>
      </c>
      <c r="MS19" s="36"/>
      <c r="MT19" s="36"/>
      <c r="MU19" s="36"/>
      <c r="MV19" s="36"/>
      <c r="MW19" s="35">
        <f>MW21++MW43+MW54+MW74</f>
        <v>36152.966100589103</v>
      </c>
      <c r="MX19" s="36"/>
      <c r="MY19" s="36"/>
      <c r="MZ19" s="36"/>
      <c r="NA19" s="36"/>
      <c r="NB19" s="35">
        <f>NB21++NB43+NB54+NB74</f>
        <v>31658.576892181314</v>
      </c>
      <c r="NC19" s="36"/>
      <c r="ND19" s="36"/>
      <c r="NE19" s="36"/>
      <c r="NF19" s="36"/>
      <c r="NG19" s="35">
        <f>NG21++NG43+NG54+NG74</f>
        <v>26483.17870764693</v>
      </c>
      <c r="NH19" s="36"/>
      <c r="NI19" s="36"/>
      <c r="NJ19" s="36"/>
      <c r="NK19" s="36"/>
      <c r="NL19" s="35">
        <f>NL21++NL43+NL54+NL74</f>
        <v>23755.496505435374</v>
      </c>
      <c r="NM19" s="19"/>
      <c r="NN19" s="19"/>
      <c r="NO19" s="19"/>
      <c r="NP19" s="19"/>
    </row>
    <row r="20" spans="1:380" x14ac:dyDescent="0.25">
      <c r="A20" s="33" t="s">
        <v>1</v>
      </c>
      <c r="B20" s="34" t="s">
        <v>6</v>
      </c>
      <c r="C20" s="35">
        <f>C19+C65</f>
        <v>48909.960383626887</v>
      </c>
      <c r="D20" s="36"/>
      <c r="E20" s="36"/>
      <c r="F20" s="35">
        <f>F19+F65</f>
        <v>46854.441018883648</v>
      </c>
      <c r="G20" s="36"/>
      <c r="H20" s="36"/>
      <c r="I20" s="36"/>
      <c r="J20" s="36"/>
      <c r="K20" s="35">
        <f>K19+K65</f>
        <v>47174.482267579246</v>
      </c>
      <c r="L20" s="36"/>
      <c r="M20" s="36"/>
      <c r="N20" s="36"/>
      <c r="O20" s="36"/>
      <c r="P20" s="35">
        <f>P19+P65</f>
        <v>41663.03887066304</v>
      </c>
      <c r="Q20" s="36"/>
      <c r="R20" s="36"/>
      <c r="S20" s="36"/>
      <c r="T20" s="36"/>
      <c r="U20" s="35">
        <f>U19+U65</f>
        <v>38061.090887520288</v>
      </c>
      <c r="V20" s="36"/>
      <c r="W20" s="36"/>
      <c r="X20" s="36"/>
      <c r="Y20" s="36"/>
      <c r="Z20" s="35">
        <f>Z19+Z65</f>
        <v>32145.204136343535</v>
      </c>
      <c r="AA20" s="36"/>
      <c r="AB20" s="36"/>
      <c r="AC20" s="36"/>
      <c r="AD20" s="36"/>
      <c r="AE20" s="35">
        <f>AE19+AE65</f>
        <v>28059.15182364811</v>
      </c>
      <c r="AF20" s="36"/>
      <c r="AG20" s="36"/>
      <c r="AH20" s="36"/>
      <c r="AI20" s="36"/>
      <c r="AJ20" s="35">
        <f>AJ19+AJ65</f>
        <v>28172.383913330141</v>
      </c>
      <c r="AK20" s="35">
        <f>AK19+AK65</f>
        <v>267.79461028994149</v>
      </c>
      <c r="AL20" s="36"/>
      <c r="AM20" s="36"/>
      <c r="AN20" s="35">
        <f>AN19+AN65</f>
        <v>267.62934224690628</v>
      </c>
      <c r="AO20" s="36"/>
      <c r="AP20" s="36"/>
      <c r="AQ20" s="36"/>
      <c r="AR20" s="36"/>
      <c r="AS20" s="35">
        <f>AS19+AS65</f>
        <v>260.22469489784152</v>
      </c>
      <c r="AT20" s="36"/>
      <c r="AU20" s="36"/>
      <c r="AV20" s="36"/>
      <c r="AW20" s="36"/>
      <c r="AX20" s="35">
        <f>AX19+AX65</f>
        <v>242.41244719521984</v>
      </c>
      <c r="AY20" s="36"/>
      <c r="AZ20" s="36"/>
      <c r="BA20" s="36"/>
      <c r="BB20" s="36"/>
      <c r="BC20" s="35">
        <f>BC19+BC65</f>
        <v>223.30025446200355</v>
      </c>
      <c r="BD20" s="36"/>
      <c r="BE20" s="36"/>
      <c r="BF20" s="36"/>
      <c r="BG20" s="36"/>
      <c r="BH20" s="35">
        <f>BH19+BH65</f>
        <v>206.79931829898621</v>
      </c>
      <c r="BI20" s="36"/>
      <c r="BJ20" s="36"/>
      <c r="BK20" s="36"/>
      <c r="BL20" s="36"/>
      <c r="BM20" s="35">
        <f>BM19+BM65</f>
        <v>193.74008797125867</v>
      </c>
      <c r="BN20" s="36"/>
      <c r="BO20" s="36"/>
      <c r="BP20" s="36"/>
      <c r="BQ20" s="36"/>
      <c r="BR20" s="35">
        <f>BR19+BR65</f>
        <v>185.45144698976236</v>
      </c>
      <c r="BS20" s="35">
        <f>BS19+BS65</f>
        <v>16.182847139070944</v>
      </c>
      <c r="BT20" s="36"/>
      <c r="BU20" s="36"/>
      <c r="BV20" s="35">
        <f>BV19+BV65</f>
        <v>16.764103070012744</v>
      </c>
      <c r="BW20" s="36"/>
      <c r="BX20" s="36"/>
      <c r="BY20" s="36"/>
      <c r="BZ20" s="36"/>
      <c r="CA20" s="35">
        <f>CA19+CA65</f>
        <v>16.216653447723729</v>
      </c>
      <c r="CB20" s="36"/>
      <c r="CC20" s="36"/>
      <c r="CD20" s="36"/>
      <c r="CE20" s="36"/>
      <c r="CF20" s="35">
        <f>CF19+CF65</f>
        <v>17.027691175817786</v>
      </c>
      <c r="CG20" s="36"/>
      <c r="CH20" s="36"/>
      <c r="CI20" s="36"/>
      <c r="CJ20" s="36"/>
      <c r="CK20" s="35">
        <f>CK19+CK65</f>
        <v>17.117535226190345</v>
      </c>
      <c r="CL20" s="36"/>
      <c r="CM20" s="36"/>
      <c r="CN20" s="36"/>
      <c r="CO20" s="36"/>
      <c r="CP20" s="35">
        <f>CP19+CP65</f>
        <v>17.176092403836154</v>
      </c>
      <c r="CQ20" s="36"/>
      <c r="CR20" s="36"/>
      <c r="CS20" s="36"/>
      <c r="CT20" s="36"/>
      <c r="CU20" s="35">
        <f>CU19+CU65</f>
        <v>17.162932667117012</v>
      </c>
      <c r="CV20" s="36"/>
      <c r="CW20" s="36"/>
      <c r="CX20" s="36"/>
      <c r="CY20" s="36"/>
      <c r="CZ20" s="35">
        <f>CZ19+CZ65</f>
        <v>17.188495514511573</v>
      </c>
      <c r="DA20" s="35">
        <f>DA19+DA65</f>
        <v>4.4358703467099999E-3</v>
      </c>
      <c r="DB20" s="36"/>
      <c r="DC20" s="36"/>
      <c r="DD20" s="35">
        <f>DD19+DD65</f>
        <v>4.7206552623299996E-3</v>
      </c>
      <c r="DE20" s="36"/>
      <c r="DF20" s="36"/>
      <c r="DG20" s="36"/>
      <c r="DH20" s="36"/>
      <c r="DI20" s="35">
        <f>DI19+DI65</f>
        <v>5.6612765957446808E-3</v>
      </c>
      <c r="DJ20" s="36"/>
      <c r="DK20" s="36"/>
      <c r="DL20" s="36"/>
      <c r="DM20" s="36"/>
      <c r="DN20" s="35">
        <f>DN19+DN65</f>
        <v>6.892765957446808E-3</v>
      </c>
      <c r="DO20" s="36"/>
      <c r="DP20" s="36"/>
      <c r="DQ20" s="36"/>
      <c r="DR20" s="36"/>
      <c r="DS20" s="35">
        <f>DS19+DS65</f>
        <v>6.5051063829787235E-3</v>
      </c>
      <c r="DT20" s="36"/>
      <c r="DU20" s="36"/>
      <c r="DV20" s="36"/>
      <c r="DW20" s="36"/>
      <c r="DX20" s="35">
        <f>DX19+DX65</f>
        <v>6.1174468085106381E-3</v>
      </c>
      <c r="DY20" s="36"/>
      <c r="DZ20" s="36"/>
      <c r="EA20" s="36"/>
      <c r="EB20" s="36"/>
      <c r="EC20" s="35">
        <f>EC19+EC65</f>
        <v>5.3948936170212765E-3</v>
      </c>
      <c r="ED20" s="36"/>
      <c r="EE20" s="36"/>
      <c r="EF20" s="36"/>
      <c r="EG20" s="36"/>
      <c r="EH20" s="35">
        <f>EH19+EH65</f>
        <v>5.6131914893617022E-3</v>
      </c>
      <c r="EI20" s="35" t="s">
        <v>12</v>
      </c>
      <c r="EJ20" s="36"/>
      <c r="EK20" s="36"/>
      <c r="EL20" s="35" t="s">
        <v>12</v>
      </c>
      <c r="EM20" s="36"/>
      <c r="EN20" s="36"/>
      <c r="EO20" s="36"/>
      <c r="EP20" s="36"/>
      <c r="EQ20" s="35" t="s">
        <v>12</v>
      </c>
      <c r="ER20" s="36"/>
      <c r="ES20" s="36"/>
      <c r="ET20" s="36"/>
      <c r="EU20" s="36"/>
      <c r="EV20" s="35" t="s">
        <v>12</v>
      </c>
      <c r="EW20" s="36"/>
      <c r="EX20" s="36"/>
      <c r="EY20" s="36"/>
      <c r="EZ20" s="36"/>
      <c r="FA20" s="35" t="s">
        <v>12</v>
      </c>
      <c r="FB20" s="36"/>
      <c r="FC20" s="36"/>
      <c r="FD20" s="36"/>
      <c r="FE20" s="36"/>
      <c r="FF20" s="35" t="s">
        <v>12</v>
      </c>
      <c r="FG20" s="36"/>
      <c r="FH20" s="36"/>
      <c r="FI20" s="36"/>
      <c r="FJ20" s="36"/>
      <c r="FK20" s="35" t="s">
        <v>12</v>
      </c>
      <c r="FL20" s="36"/>
      <c r="FM20" s="36"/>
      <c r="FN20" s="36"/>
      <c r="FO20" s="36"/>
      <c r="FP20" s="35" t="s">
        <v>12</v>
      </c>
      <c r="FQ20" s="35">
        <f>FQ19+FQ65</f>
        <v>1823.0101462665521</v>
      </c>
      <c r="FR20" s="36"/>
      <c r="FS20" s="36"/>
      <c r="FT20" s="35">
        <f>FT19+FT65</f>
        <v>1848.68514590373</v>
      </c>
      <c r="FU20" s="36"/>
      <c r="FV20" s="36"/>
      <c r="FW20" s="36"/>
      <c r="FX20" s="36"/>
      <c r="FY20" s="35">
        <f>FY19+FY65</f>
        <v>1610.5688211136871</v>
      </c>
      <c r="FZ20" s="36"/>
      <c r="GA20" s="36"/>
      <c r="GB20" s="36"/>
      <c r="GC20" s="36"/>
      <c r="GD20" s="35">
        <f>GD19+GD65</f>
        <v>1364.8830050347515</v>
      </c>
      <c r="GE20" s="36"/>
      <c r="GF20" s="36"/>
      <c r="GG20" s="36"/>
      <c r="GH20" s="36"/>
      <c r="GI20" s="35">
        <f>GI19+GI65</f>
        <v>1170.2926468161847</v>
      </c>
      <c r="GJ20" s="36"/>
      <c r="GK20" s="36"/>
      <c r="GL20" s="36"/>
      <c r="GM20" s="36"/>
      <c r="GN20" s="35">
        <f>GN19+GN65</f>
        <v>1065.8852718579744</v>
      </c>
      <c r="GO20" s="36"/>
      <c r="GP20" s="36"/>
      <c r="GQ20" s="36"/>
      <c r="GR20" s="36"/>
      <c r="GS20" s="35">
        <f>GS19+GS65</f>
        <v>979.43633975837008</v>
      </c>
      <c r="GT20" s="36"/>
      <c r="GU20" s="36"/>
      <c r="GV20" s="36"/>
      <c r="GW20" s="36"/>
      <c r="GX20" s="35">
        <f>GX19+GX65</f>
        <v>900.59967864802832</v>
      </c>
      <c r="GY20" s="35">
        <f>GY19+GY65</f>
        <v>1.36284667725374</v>
      </c>
      <c r="GZ20" s="36"/>
      <c r="HA20" s="36"/>
      <c r="HB20" s="35">
        <f>HB19+HB65</f>
        <v>1.64311250263407</v>
      </c>
      <c r="HC20" s="36"/>
      <c r="HD20" s="36"/>
      <c r="HE20" s="36"/>
      <c r="HF20" s="36"/>
      <c r="HG20" s="35">
        <f>HG19+HG65</f>
        <v>1.4314745656869805</v>
      </c>
      <c r="HH20" s="36"/>
      <c r="HI20" s="36"/>
      <c r="HJ20" s="36"/>
      <c r="HK20" s="36"/>
      <c r="HL20" s="35">
        <f>HL19+HL65</f>
        <v>0.54595320201390063</v>
      </c>
      <c r="HM20" s="36"/>
      <c r="HN20" s="36"/>
      <c r="HO20" s="36"/>
      <c r="HP20" s="36"/>
      <c r="HQ20" s="35">
        <f>HQ19+HQ65</f>
        <v>0.23405852936323696</v>
      </c>
      <c r="HR20" s="36"/>
      <c r="HS20" s="36"/>
      <c r="HT20" s="36"/>
      <c r="HU20" s="36"/>
      <c r="HV20" s="35">
        <f>HV19+HV65</f>
        <v>0.2131770543715949</v>
      </c>
      <c r="HW20" s="36"/>
      <c r="HX20" s="36"/>
      <c r="HY20" s="36"/>
      <c r="HZ20" s="36"/>
      <c r="IA20" s="35">
        <f>IA19+IA65</f>
        <v>9.7943633975837011E-2</v>
      </c>
      <c r="IB20" s="36"/>
      <c r="IC20" s="36"/>
      <c r="ID20" s="36"/>
      <c r="IE20" s="36"/>
      <c r="IF20" s="35">
        <f>IF19+IF65</f>
        <v>3.6023987145921137E-2</v>
      </c>
      <c r="IG20" s="35" t="s">
        <v>12</v>
      </c>
      <c r="IH20" s="36"/>
      <c r="II20" s="36"/>
      <c r="IJ20" s="35" t="s">
        <v>12</v>
      </c>
      <c r="IK20" s="36"/>
      <c r="IL20" s="36"/>
      <c r="IM20" s="36"/>
      <c r="IN20" s="36"/>
      <c r="IO20" s="35" t="s">
        <v>12</v>
      </c>
      <c r="IP20" s="36"/>
      <c r="IQ20" s="36"/>
      <c r="IR20" s="36"/>
      <c r="IS20" s="36"/>
      <c r="IT20" s="35" t="s">
        <v>12</v>
      </c>
      <c r="IU20" s="36"/>
      <c r="IV20" s="36"/>
      <c r="IW20" s="36"/>
      <c r="IX20" s="36"/>
      <c r="IY20" s="35" t="s">
        <v>12</v>
      </c>
      <c r="IZ20" s="36"/>
      <c r="JA20" s="36"/>
      <c r="JB20" s="36"/>
      <c r="JC20" s="36"/>
      <c r="JD20" s="35" t="s">
        <v>12</v>
      </c>
      <c r="JE20" s="36"/>
      <c r="JF20" s="36"/>
      <c r="JG20" s="36"/>
      <c r="JH20" s="36"/>
      <c r="JI20" s="35" t="s">
        <v>12</v>
      </c>
      <c r="JJ20" s="36"/>
      <c r="JK20" s="36"/>
      <c r="JL20" s="36"/>
      <c r="JM20" s="36"/>
      <c r="JN20" s="35" t="s">
        <v>12</v>
      </c>
      <c r="JO20" s="35">
        <f>JO19+JO65</f>
        <v>62625.279909690544</v>
      </c>
      <c r="JP20" s="36"/>
      <c r="JQ20" s="36"/>
      <c r="JR20" s="35">
        <f>JR19+JR65</f>
        <v>60751.813572421517</v>
      </c>
      <c r="JS20" s="36"/>
      <c r="JT20" s="36"/>
      <c r="JU20" s="36"/>
      <c r="JV20" s="36"/>
      <c r="JW20" s="35">
        <f>JW19+JW65</f>
        <v>60503.227184044976</v>
      </c>
      <c r="JX20" s="36"/>
      <c r="JY20" s="36"/>
      <c r="JZ20" s="36"/>
      <c r="KA20" s="36"/>
      <c r="KB20" s="35">
        <f>KB19+KB65</f>
        <v>54490.33451195767</v>
      </c>
      <c r="KC20" s="36"/>
      <c r="KD20" s="36"/>
      <c r="KE20" s="36"/>
      <c r="KF20" s="36"/>
      <c r="KG20" s="35">
        <f>KG19+KG65</f>
        <v>50173.041552742376</v>
      </c>
      <c r="KH20" s="36"/>
      <c r="KI20" s="36"/>
      <c r="KJ20" s="36"/>
      <c r="KK20" s="36"/>
      <c r="KL20" s="35">
        <f>KL19+KL65</f>
        <v>43697.10798464407</v>
      </c>
      <c r="KM20" s="36"/>
      <c r="KN20" s="36"/>
      <c r="KO20" s="36"/>
      <c r="KP20" s="36"/>
      <c r="KQ20" s="35">
        <f>KQ19+KQ65</f>
        <v>39138.365727021701</v>
      </c>
      <c r="KR20" s="36"/>
      <c r="KS20" s="36"/>
      <c r="KT20" s="36"/>
      <c r="KU20" s="36"/>
      <c r="KV20" s="35">
        <f>KV19+KV65</f>
        <v>38952.521443024227</v>
      </c>
      <c r="KW20" s="35">
        <f>KW19+KW65</f>
        <v>18477.856847369178</v>
      </c>
      <c r="KX20" s="36"/>
      <c r="KY20" s="36"/>
      <c r="KZ20" s="35">
        <f>KZ19+KZ65</f>
        <v>18159.562768482865</v>
      </c>
      <c r="LA20" s="36"/>
      <c r="LB20" s="36"/>
      <c r="LC20" s="36"/>
      <c r="LD20" s="36"/>
      <c r="LE20" s="35">
        <f>LE19+LE65</f>
        <v>18028.238245076271</v>
      </c>
      <c r="LF20" s="36"/>
      <c r="LG20" s="36"/>
      <c r="LH20" s="36"/>
      <c r="LI20" s="36"/>
      <c r="LJ20" s="35">
        <f>LJ19+LJ65</f>
        <v>13876.502726918363</v>
      </c>
      <c r="LK20" s="36"/>
      <c r="LL20" s="36"/>
      <c r="LM20" s="36"/>
      <c r="LN20" s="36"/>
      <c r="LO20" s="35">
        <f>LO19+LO65</f>
        <v>14020.075452153269</v>
      </c>
      <c r="LP20" s="36"/>
      <c r="LQ20" s="36"/>
      <c r="LR20" s="36"/>
      <c r="LS20" s="36"/>
      <c r="LT20" s="35">
        <f>LT19+LT65</f>
        <v>12038.531092462763</v>
      </c>
      <c r="LU20" s="36"/>
      <c r="LV20" s="36"/>
      <c r="LW20" s="36"/>
      <c r="LX20" s="36"/>
      <c r="LY20" s="35">
        <f>LY19+LY65</f>
        <v>12655.187019374778</v>
      </c>
      <c r="LZ20" s="36"/>
      <c r="MA20" s="36"/>
      <c r="MB20" s="36"/>
      <c r="MC20" s="36"/>
      <c r="MD20" s="35">
        <f>MD19+MD65</f>
        <v>15197.024937588856</v>
      </c>
      <c r="ME20" s="35">
        <f>ME19+ME65</f>
        <v>44147.423062321366</v>
      </c>
      <c r="MF20" s="36"/>
      <c r="MG20" s="36"/>
      <c r="MH20" s="35">
        <f>MH19+MH65</f>
        <v>42592.250803938652</v>
      </c>
      <c r="MI20" s="36"/>
      <c r="MJ20" s="36"/>
      <c r="MK20" s="36"/>
      <c r="ML20" s="36"/>
      <c r="MM20" s="35">
        <f>MM19+MM65</f>
        <v>42474.988938968701</v>
      </c>
      <c r="MN20" s="36"/>
      <c r="MO20" s="36"/>
      <c r="MP20" s="36"/>
      <c r="MQ20" s="36"/>
      <c r="MR20" s="35">
        <f>MR19+MR65</f>
        <v>40613.83178500479</v>
      </c>
      <c r="MS20" s="36"/>
      <c r="MT20" s="36"/>
      <c r="MU20" s="36"/>
      <c r="MV20" s="36"/>
      <c r="MW20" s="35">
        <f>MW19+MW65</f>
        <v>36152.966100589103</v>
      </c>
      <c r="MX20" s="36"/>
      <c r="MY20" s="36"/>
      <c r="MZ20" s="36"/>
      <c r="NA20" s="36"/>
      <c r="NB20" s="35">
        <f>NB19+NB65</f>
        <v>31658.576892181314</v>
      </c>
      <c r="NC20" s="36"/>
      <c r="ND20" s="36"/>
      <c r="NE20" s="36"/>
      <c r="NF20" s="36"/>
      <c r="NG20" s="35">
        <f>NG19+NG65</f>
        <v>26483.17870764693</v>
      </c>
      <c r="NH20" s="36"/>
      <c r="NI20" s="36"/>
      <c r="NJ20" s="36"/>
      <c r="NK20" s="36"/>
      <c r="NL20" s="35">
        <f>NL19+NL65</f>
        <v>23755.496505435374</v>
      </c>
      <c r="NM20" s="19"/>
      <c r="NN20" s="19"/>
      <c r="NO20" s="19"/>
      <c r="NP20" s="19"/>
    </row>
    <row r="21" spans="1:380" outlineLevel="1" x14ac:dyDescent="0.25">
      <c r="A21" s="38" t="s">
        <v>94</v>
      </c>
      <c r="B21" s="34" t="s">
        <v>6</v>
      </c>
      <c r="C21" s="35">
        <v>43486.444369768928</v>
      </c>
      <c r="D21" s="36"/>
      <c r="E21" s="36"/>
      <c r="F21" s="35">
        <v>41487.024307288149</v>
      </c>
      <c r="G21" s="36"/>
      <c r="H21" s="36"/>
      <c r="I21" s="36"/>
      <c r="J21" s="36"/>
      <c r="K21" s="35">
        <v>41442.088229945264</v>
      </c>
      <c r="L21" s="36"/>
      <c r="M21" s="36"/>
      <c r="N21" s="36"/>
      <c r="O21" s="36"/>
      <c r="P21" s="35">
        <v>35396.451081460058</v>
      </c>
      <c r="Q21" s="36"/>
      <c r="R21" s="36"/>
      <c r="S21" s="36"/>
      <c r="T21" s="36"/>
      <c r="U21" s="35">
        <v>31438.762296852397</v>
      </c>
      <c r="V21" s="36"/>
      <c r="W21" s="36"/>
      <c r="X21" s="36"/>
      <c r="Y21" s="36"/>
      <c r="Z21" s="35">
        <v>25993.963040499031</v>
      </c>
      <c r="AA21" s="36"/>
      <c r="AB21" s="36"/>
      <c r="AC21" s="36"/>
      <c r="AD21" s="36"/>
      <c r="AE21" s="35">
        <v>21536.90014094445</v>
      </c>
      <c r="AF21" s="36"/>
      <c r="AG21" s="36"/>
      <c r="AH21" s="36"/>
      <c r="AI21" s="36"/>
      <c r="AJ21" s="35">
        <v>21445.350110793181</v>
      </c>
      <c r="AK21" s="35">
        <v>26.500417800599458</v>
      </c>
      <c r="AL21" s="36"/>
      <c r="AM21" s="36"/>
      <c r="AN21" s="35">
        <v>25.671374746513962</v>
      </c>
      <c r="AO21" s="36"/>
      <c r="AP21" s="36"/>
      <c r="AQ21" s="36"/>
      <c r="AR21" s="36"/>
      <c r="AS21" s="35">
        <v>25.748952935727633</v>
      </c>
      <c r="AT21" s="36"/>
      <c r="AU21" s="36"/>
      <c r="AV21" s="36"/>
      <c r="AW21" s="36"/>
      <c r="AX21" s="35">
        <v>23.978026137672199</v>
      </c>
      <c r="AY21" s="36"/>
      <c r="AZ21" s="36"/>
      <c r="BA21" s="36"/>
      <c r="BB21" s="36"/>
      <c r="BC21" s="35">
        <v>20.925829452236876</v>
      </c>
      <c r="BD21" s="36"/>
      <c r="BE21" s="36"/>
      <c r="BF21" s="36"/>
      <c r="BG21" s="36"/>
      <c r="BH21" s="35">
        <v>17.253313038132106</v>
      </c>
      <c r="BI21" s="36"/>
      <c r="BJ21" s="36"/>
      <c r="BK21" s="36"/>
      <c r="BL21" s="36"/>
      <c r="BM21" s="35">
        <v>13.743365191479084</v>
      </c>
      <c r="BN21" s="36"/>
      <c r="BO21" s="36"/>
      <c r="BP21" s="36"/>
      <c r="BQ21" s="36"/>
      <c r="BR21" s="35">
        <v>13.491371977330584</v>
      </c>
      <c r="BS21" s="35">
        <v>1.0377792272541051</v>
      </c>
      <c r="BT21" s="36"/>
      <c r="BU21" s="36"/>
      <c r="BV21" s="35">
        <v>0.98448269712021441</v>
      </c>
      <c r="BW21" s="36"/>
      <c r="BX21" s="36"/>
      <c r="BY21" s="36"/>
      <c r="BZ21" s="36"/>
      <c r="CA21" s="35">
        <v>1.0836288464611583</v>
      </c>
      <c r="CB21" s="36"/>
      <c r="CC21" s="36"/>
      <c r="CD21" s="36"/>
      <c r="CE21" s="36"/>
      <c r="CF21" s="35">
        <v>0.99776886973917178</v>
      </c>
      <c r="CG21" s="36"/>
      <c r="CH21" s="36"/>
      <c r="CI21" s="36"/>
      <c r="CJ21" s="36"/>
      <c r="CK21" s="35">
        <v>0.88155748678127532</v>
      </c>
      <c r="CL21" s="36"/>
      <c r="CM21" s="36"/>
      <c r="CN21" s="36"/>
      <c r="CO21" s="36"/>
      <c r="CP21" s="35">
        <v>0.78734587717897908</v>
      </c>
      <c r="CQ21" s="36"/>
      <c r="CR21" s="36"/>
      <c r="CS21" s="36"/>
      <c r="CT21" s="36"/>
      <c r="CU21" s="35">
        <v>0.63506726206831421</v>
      </c>
      <c r="CV21" s="36"/>
      <c r="CW21" s="36"/>
      <c r="CX21" s="36"/>
      <c r="CY21" s="36"/>
      <c r="CZ21" s="35">
        <v>0.56704541493374172</v>
      </c>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5">
        <v>44503.467563408049</v>
      </c>
      <c r="JP21" s="36"/>
      <c r="JQ21" s="36"/>
      <c r="JR21" s="35">
        <v>42466.710714927394</v>
      </c>
      <c r="JS21" s="36"/>
      <c r="JT21" s="36"/>
      <c r="JU21" s="36"/>
      <c r="JV21" s="36"/>
      <c r="JW21" s="35">
        <v>42450.22055645784</v>
      </c>
      <c r="JX21" s="36"/>
      <c r="JY21" s="36"/>
      <c r="JZ21" s="36"/>
      <c r="KA21" s="36"/>
      <c r="KB21" s="35">
        <v>36332.244563795757</v>
      </c>
      <c r="KC21" s="36"/>
      <c r="KD21" s="36"/>
      <c r="KE21" s="36"/>
      <c r="KF21" s="36"/>
      <c r="KG21" s="35">
        <v>32258.298255512065</v>
      </c>
      <c r="KH21" s="36"/>
      <c r="KI21" s="36"/>
      <c r="KJ21" s="36"/>
      <c r="KK21" s="36"/>
      <c r="KL21" s="35">
        <v>26685.702463019163</v>
      </c>
      <c r="KM21" s="36"/>
      <c r="KN21" s="36"/>
      <c r="KO21" s="36"/>
      <c r="KP21" s="36"/>
      <c r="KQ21" s="35">
        <v>22090.007190753968</v>
      </c>
      <c r="KR21" s="36"/>
      <c r="KS21" s="36"/>
      <c r="KT21" s="36"/>
      <c r="KU21" s="36"/>
      <c r="KV21" s="35">
        <v>21973.375561115878</v>
      </c>
      <c r="KW21" s="35">
        <v>13473.045661310047</v>
      </c>
      <c r="KX21" s="36"/>
      <c r="KY21" s="36"/>
      <c r="KZ21" s="35">
        <v>13225.996487776902</v>
      </c>
      <c r="LA21" s="36"/>
      <c r="LB21" s="36"/>
      <c r="LC21" s="36"/>
      <c r="LD21" s="36"/>
      <c r="LE21" s="35">
        <v>12716.493934270718</v>
      </c>
      <c r="LF21" s="36"/>
      <c r="LG21" s="36"/>
      <c r="LH21" s="36"/>
      <c r="LI21" s="36"/>
      <c r="LJ21" s="35">
        <v>8040.6887034107804</v>
      </c>
      <c r="LK21" s="36"/>
      <c r="LL21" s="36"/>
      <c r="LM21" s="36"/>
      <c r="LN21" s="36"/>
      <c r="LO21" s="35">
        <v>7830.2434857671551</v>
      </c>
      <c r="LP21" s="36"/>
      <c r="LQ21" s="36"/>
      <c r="LR21" s="36"/>
      <c r="LS21" s="36"/>
      <c r="LT21" s="35">
        <v>6319.0858678807717</v>
      </c>
      <c r="LU21" s="36"/>
      <c r="LV21" s="36"/>
      <c r="LW21" s="36"/>
      <c r="LX21" s="36"/>
      <c r="LY21" s="35">
        <v>6571.3437871333135</v>
      </c>
      <c r="LZ21" s="36"/>
      <c r="MA21" s="36"/>
      <c r="MB21" s="36"/>
      <c r="MC21" s="36"/>
      <c r="MD21" s="35">
        <v>8914.0733524907046</v>
      </c>
      <c r="ME21" s="35">
        <v>31030.421902098002</v>
      </c>
      <c r="MF21" s="36"/>
      <c r="MG21" s="36"/>
      <c r="MH21" s="35">
        <v>29240.714227150493</v>
      </c>
      <c r="MI21" s="36"/>
      <c r="MJ21" s="36"/>
      <c r="MK21" s="36"/>
      <c r="ML21" s="36"/>
      <c r="MM21" s="35">
        <v>29733.726622187121</v>
      </c>
      <c r="MN21" s="36"/>
      <c r="MO21" s="36"/>
      <c r="MP21" s="36"/>
      <c r="MQ21" s="36"/>
      <c r="MR21" s="35">
        <v>28291.555860384979</v>
      </c>
      <c r="MS21" s="36"/>
      <c r="MT21" s="36"/>
      <c r="MU21" s="36"/>
      <c r="MV21" s="36"/>
      <c r="MW21" s="35">
        <v>24428.054769744911</v>
      </c>
      <c r="MX21" s="36"/>
      <c r="MY21" s="36"/>
      <c r="MZ21" s="36"/>
      <c r="NA21" s="36"/>
      <c r="NB21" s="35">
        <v>20366.616595138392</v>
      </c>
      <c r="NC21" s="36"/>
      <c r="ND21" s="36"/>
      <c r="NE21" s="36"/>
      <c r="NF21" s="36"/>
      <c r="NG21" s="35">
        <v>15518.663403620654</v>
      </c>
      <c r="NH21" s="36"/>
      <c r="NI21" s="36"/>
      <c r="NJ21" s="36"/>
      <c r="NK21" s="36"/>
      <c r="NL21" s="35">
        <v>13059.302208625173</v>
      </c>
      <c r="NM21" s="19"/>
      <c r="NN21" s="19"/>
      <c r="NO21" s="19"/>
      <c r="NP21" s="19"/>
    </row>
    <row r="22" spans="1:380" outlineLevel="1" x14ac:dyDescent="0.25">
      <c r="A22" s="40" t="s">
        <v>95</v>
      </c>
      <c r="B22" s="34" t="s">
        <v>6</v>
      </c>
      <c r="C22" s="35">
        <v>43348.035798732104</v>
      </c>
      <c r="D22" s="36"/>
      <c r="E22" s="36"/>
      <c r="F22" s="35">
        <v>41349.81926546157</v>
      </c>
      <c r="G22" s="36"/>
      <c r="H22" s="36"/>
      <c r="I22" s="36"/>
      <c r="J22" s="36"/>
      <c r="K22" s="35">
        <v>41306.755770503878</v>
      </c>
      <c r="L22" s="36"/>
      <c r="M22" s="36"/>
      <c r="N22" s="36"/>
      <c r="O22" s="36"/>
      <c r="P22" s="35">
        <v>35266.034070460955</v>
      </c>
      <c r="Q22" s="36"/>
      <c r="R22" s="36"/>
      <c r="S22" s="36"/>
      <c r="T22" s="36"/>
      <c r="U22" s="35">
        <v>31317.734841531776</v>
      </c>
      <c r="V22" s="36"/>
      <c r="W22" s="36"/>
      <c r="X22" s="36"/>
      <c r="Y22" s="36"/>
      <c r="Z22" s="35">
        <v>25881.236325914699</v>
      </c>
      <c r="AA22" s="36"/>
      <c r="AB22" s="36"/>
      <c r="AC22" s="36"/>
      <c r="AD22" s="36"/>
      <c r="AE22" s="35">
        <v>21417.673002698713</v>
      </c>
      <c r="AF22" s="36"/>
      <c r="AG22" s="36"/>
      <c r="AH22" s="36"/>
      <c r="AI22" s="36"/>
      <c r="AJ22" s="35">
        <v>21311.65454600293</v>
      </c>
      <c r="AK22" s="35">
        <v>24.178284363466087</v>
      </c>
      <c r="AL22" s="36"/>
      <c r="AM22" s="36"/>
      <c r="AN22" s="35">
        <v>23.369433378417483</v>
      </c>
      <c r="AO22" s="36"/>
      <c r="AP22" s="36"/>
      <c r="AQ22" s="36"/>
      <c r="AR22" s="36"/>
      <c r="AS22" s="35">
        <v>23.478428597211504</v>
      </c>
      <c r="AT22" s="36"/>
      <c r="AU22" s="36"/>
      <c r="AV22" s="36"/>
      <c r="AW22" s="36"/>
      <c r="AX22" s="35">
        <v>21.789970154264608</v>
      </c>
      <c r="AY22" s="36"/>
      <c r="AZ22" s="36"/>
      <c r="BA22" s="36"/>
      <c r="BB22" s="36"/>
      <c r="BC22" s="35">
        <v>18.895305629139166</v>
      </c>
      <c r="BD22" s="36"/>
      <c r="BE22" s="36"/>
      <c r="BF22" s="36"/>
      <c r="BG22" s="36"/>
      <c r="BH22" s="35">
        <v>15.362053911377377</v>
      </c>
      <c r="BI22" s="36"/>
      <c r="BJ22" s="36"/>
      <c r="BK22" s="36"/>
      <c r="BL22" s="36"/>
      <c r="BM22" s="35">
        <v>11.743045975261644</v>
      </c>
      <c r="BN22" s="36"/>
      <c r="BO22" s="36"/>
      <c r="BP22" s="36"/>
      <c r="BQ22" s="36"/>
      <c r="BR22" s="35">
        <v>11.248310445301033</v>
      </c>
      <c r="BS22" s="35">
        <v>1.0377750131915144</v>
      </c>
      <c r="BT22" s="36"/>
      <c r="BU22" s="36"/>
      <c r="BV22" s="35">
        <v>0.98447851970092826</v>
      </c>
      <c r="BW22" s="36"/>
      <c r="BX22" s="36"/>
      <c r="BY22" s="36"/>
      <c r="BZ22" s="36"/>
      <c r="CA22" s="35">
        <v>1.0836247260555334</v>
      </c>
      <c r="CB22" s="36"/>
      <c r="CC22" s="36"/>
      <c r="CD22" s="36"/>
      <c r="CE22" s="36"/>
      <c r="CF22" s="35">
        <v>0.99776489899196208</v>
      </c>
      <c r="CG22" s="36"/>
      <c r="CH22" s="36"/>
      <c r="CI22" s="36"/>
      <c r="CJ22" s="36"/>
      <c r="CK22" s="35">
        <v>0.88155380191358179</v>
      </c>
      <c r="CL22" s="36"/>
      <c r="CM22" s="36"/>
      <c r="CN22" s="36"/>
      <c r="CO22" s="36"/>
      <c r="CP22" s="35">
        <v>0.78734244504015016</v>
      </c>
      <c r="CQ22" s="36"/>
      <c r="CR22" s="36"/>
      <c r="CS22" s="36"/>
      <c r="CT22" s="36"/>
      <c r="CU22" s="35">
        <v>0.63506363201405303</v>
      </c>
      <c r="CV22" s="36"/>
      <c r="CW22" s="36"/>
      <c r="CX22" s="36"/>
      <c r="CY22" s="36"/>
      <c r="CZ22" s="35">
        <v>0.56704134436590103</v>
      </c>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5">
        <v>44300.038139404911</v>
      </c>
      <c r="JP22" s="36"/>
      <c r="JQ22" s="36"/>
      <c r="JR22" s="35">
        <v>42265.050207778004</v>
      </c>
      <c r="JS22" s="36"/>
      <c r="JT22" s="36"/>
      <c r="JU22" s="36"/>
      <c r="JV22" s="36"/>
      <c r="JW22" s="35">
        <v>42251.312323630518</v>
      </c>
      <c r="JX22" s="36"/>
      <c r="JY22" s="36"/>
      <c r="JZ22" s="36"/>
      <c r="KA22" s="36"/>
      <c r="KB22" s="35">
        <v>36140.560933013236</v>
      </c>
      <c r="KC22" s="36"/>
      <c r="KD22" s="36"/>
      <c r="KE22" s="36"/>
      <c r="KF22" s="36"/>
      <c r="KG22" s="35">
        <v>32080.415156654773</v>
      </c>
      <c r="KH22" s="36"/>
      <c r="KI22" s="36"/>
      <c r="KJ22" s="36"/>
      <c r="KK22" s="36"/>
      <c r="KL22" s="35">
        <v>26520.019583368903</v>
      </c>
      <c r="KM22" s="36"/>
      <c r="KN22" s="36"/>
      <c r="KO22" s="36"/>
      <c r="KP22" s="36"/>
      <c r="KQ22" s="35">
        <v>21914.770152489764</v>
      </c>
      <c r="KR22" s="36"/>
      <c r="KS22" s="36"/>
      <c r="KT22" s="36"/>
      <c r="KU22" s="36"/>
      <c r="KV22" s="35">
        <v>21776.873194728323</v>
      </c>
      <c r="KW22" s="35">
        <v>13473.045661310047</v>
      </c>
      <c r="KX22" s="36"/>
      <c r="KY22" s="36"/>
      <c r="KZ22" s="35">
        <v>13225.996487776902</v>
      </c>
      <c r="LA22" s="36"/>
      <c r="LB22" s="36"/>
      <c r="LC22" s="36"/>
      <c r="LD22" s="36"/>
      <c r="LE22" s="35">
        <v>12716.493934270718</v>
      </c>
      <c r="LF22" s="36"/>
      <c r="LG22" s="36"/>
      <c r="LH22" s="36"/>
      <c r="LI22" s="36"/>
      <c r="LJ22" s="35">
        <v>8040.6887034107804</v>
      </c>
      <c r="LK22" s="36"/>
      <c r="LL22" s="36"/>
      <c r="LM22" s="36"/>
      <c r="LN22" s="36"/>
      <c r="LO22" s="35">
        <v>7830.2434857671551</v>
      </c>
      <c r="LP22" s="36"/>
      <c r="LQ22" s="36"/>
      <c r="LR22" s="36"/>
      <c r="LS22" s="36"/>
      <c r="LT22" s="35">
        <v>6319.0858678807717</v>
      </c>
      <c r="LU22" s="36"/>
      <c r="LV22" s="36"/>
      <c r="LW22" s="36"/>
      <c r="LX22" s="36"/>
      <c r="LY22" s="35">
        <v>6571.3437871333135</v>
      </c>
      <c r="LZ22" s="36"/>
      <c r="MA22" s="36"/>
      <c r="MB22" s="36"/>
      <c r="MC22" s="36"/>
      <c r="MD22" s="35">
        <v>8914.0733524907046</v>
      </c>
      <c r="ME22" s="35">
        <v>30826.992478094864</v>
      </c>
      <c r="MF22" s="36"/>
      <c r="MG22" s="36"/>
      <c r="MH22" s="35">
        <v>29039.053720001102</v>
      </c>
      <c r="MI22" s="36"/>
      <c r="MJ22" s="36"/>
      <c r="MK22" s="36"/>
      <c r="ML22" s="36"/>
      <c r="MM22" s="35">
        <v>29534.8183893598</v>
      </c>
      <c r="MN22" s="36"/>
      <c r="MO22" s="36"/>
      <c r="MP22" s="36"/>
      <c r="MQ22" s="36"/>
      <c r="MR22" s="35">
        <v>28099.872229602457</v>
      </c>
      <c r="MS22" s="36"/>
      <c r="MT22" s="36"/>
      <c r="MU22" s="36"/>
      <c r="MV22" s="36"/>
      <c r="MW22" s="35">
        <v>24250.171670887619</v>
      </c>
      <c r="MX22" s="36"/>
      <c r="MY22" s="36"/>
      <c r="MZ22" s="36"/>
      <c r="NA22" s="36"/>
      <c r="NB22" s="35">
        <v>20200.933715488132</v>
      </c>
      <c r="NC22" s="36"/>
      <c r="ND22" s="36"/>
      <c r="NE22" s="36"/>
      <c r="NF22" s="36"/>
      <c r="NG22" s="35">
        <v>15343.42636535645</v>
      </c>
      <c r="NH22" s="36"/>
      <c r="NI22" s="36"/>
      <c r="NJ22" s="36"/>
      <c r="NK22" s="36"/>
      <c r="NL22" s="35">
        <v>12862.799842237619</v>
      </c>
      <c r="NM22" s="19"/>
      <c r="NN22" s="19"/>
      <c r="NO22" s="19"/>
      <c r="NP22" s="19"/>
    </row>
    <row r="23" spans="1:380" outlineLevel="1" x14ac:dyDescent="0.25">
      <c r="A23" s="40" t="s">
        <v>96</v>
      </c>
      <c r="B23" s="34" t="s">
        <v>6</v>
      </c>
      <c r="C23" s="35">
        <v>12648.266973346661</v>
      </c>
      <c r="D23" s="36"/>
      <c r="E23" s="36"/>
      <c r="F23" s="35">
        <v>12469.200895772592</v>
      </c>
      <c r="G23" s="36"/>
      <c r="H23" s="36"/>
      <c r="I23" s="36"/>
      <c r="J23" s="36"/>
      <c r="K23" s="35">
        <v>11117.700191467235</v>
      </c>
      <c r="L23" s="36"/>
      <c r="M23" s="36"/>
      <c r="N23" s="36"/>
      <c r="O23" s="36"/>
      <c r="P23" s="35">
        <v>6799.9155413495209</v>
      </c>
      <c r="Q23" s="36"/>
      <c r="R23" s="36"/>
      <c r="S23" s="36"/>
      <c r="T23" s="36"/>
      <c r="U23" s="35">
        <v>6417.7498247528001</v>
      </c>
      <c r="V23" s="36"/>
      <c r="W23" s="36"/>
      <c r="X23" s="36"/>
      <c r="Y23" s="36"/>
      <c r="Z23" s="35">
        <v>5131.8405484643863</v>
      </c>
      <c r="AA23" s="36"/>
      <c r="AB23" s="36"/>
      <c r="AC23" s="36"/>
      <c r="AD23" s="36"/>
      <c r="AE23" s="35">
        <v>5157.1866038923863</v>
      </c>
      <c r="AF23" s="36"/>
      <c r="AG23" s="36"/>
      <c r="AH23" s="36"/>
      <c r="AI23" s="36"/>
      <c r="AJ23" s="35">
        <v>6873.8436922765686</v>
      </c>
      <c r="AK23" s="35">
        <v>0.83721103593558166</v>
      </c>
      <c r="AL23" s="36"/>
      <c r="AM23" s="36"/>
      <c r="AN23" s="35">
        <v>0.87111178169280956</v>
      </c>
      <c r="AO23" s="36"/>
      <c r="AP23" s="36"/>
      <c r="AQ23" s="36"/>
      <c r="AR23" s="36"/>
      <c r="AS23" s="35">
        <v>1.3727957723134505</v>
      </c>
      <c r="AT23" s="36"/>
      <c r="AU23" s="36"/>
      <c r="AV23" s="36"/>
      <c r="AW23" s="36"/>
      <c r="AX23" s="35">
        <v>1.1695553833619499</v>
      </c>
      <c r="AY23" s="36"/>
      <c r="AZ23" s="36"/>
      <c r="BA23" s="36"/>
      <c r="BB23" s="36"/>
      <c r="BC23" s="35">
        <v>1.3851996030184086</v>
      </c>
      <c r="BD23" s="36"/>
      <c r="BE23" s="36"/>
      <c r="BF23" s="36"/>
      <c r="BG23" s="36"/>
      <c r="BH23" s="35">
        <v>1.5407051388416595</v>
      </c>
      <c r="BI23" s="36"/>
      <c r="BJ23" s="36"/>
      <c r="BK23" s="36"/>
      <c r="BL23" s="36"/>
      <c r="BM23" s="35">
        <v>1.7503142304232495</v>
      </c>
      <c r="BN23" s="36"/>
      <c r="BO23" s="36"/>
      <c r="BP23" s="36"/>
      <c r="BQ23" s="36"/>
      <c r="BR23" s="35">
        <v>1.6820881221195654</v>
      </c>
      <c r="BS23" s="35">
        <v>0.17653288524839764</v>
      </c>
      <c r="BT23" s="36"/>
      <c r="BU23" s="36"/>
      <c r="BV23" s="35">
        <v>0.17998385772814299</v>
      </c>
      <c r="BW23" s="36"/>
      <c r="BX23" s="36"/>
      <c r="BY23" s="36"/>
      <c r="BZ23" s="36"/>
      <c r="CA23" s="35">
        <v>0.23704837303544091</v>
      </c>
      <c r="CB23" s="36"/>
      <c r="CC23" s="36"/>
      <c r="CD23" s="36"/>
      <c r="CE23" s="36"/>
      <c r="CF23" s="35">
        <v>0.1698268751940174</v>
      </c>
      <c r="CG23" s="36"/>
      <c r="CH23" s="36"/>
      <c r="CI23" s="36"/>
      <c r="CJ23" s="36"/>
      <c r="CK23" s="35">
        <v>0.19588489712285281</v>
      </c>
      <c r="CL23" s="36"/>
      <c r="CM23" s="36"/>
      <c r="CN23" s="36"/>
      <c r="CO23" s="36"/>
      <c r="CP23" s="35">
        <v>0.20365160909744698</v>
      </c>
      <c r="CQ23" s="36"/>
      <c r="CR23" s="36"/>
      <c r="CS23" s="36"/>
      <c r="CT23" s="36"/>
      <c r="CU23" s="35">
        <v>0.23070897759751693</v>
      </c>
      <c r="CV23" s="36"/>
      <c r="CW23" s="36"/>
      <c r="CX23" s="36"/>
      <c r="CY23" s="36"/>
      <c r="CZ23" s="35">
        <v>0.2203406646251895</v>
      </c>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5">
        <v>12718.490096943682</v>
      </c>
      <c r="JP23" s="36"/>
      <c r="JQ23" s="36"/>
      <c r="JR23" s="35">
        <v>12541.287747957949</v>
      </c>
      <c r="JS23" s="36"/>
      <c r="JT23" s="36"/>
      <c r="JU23" s="36"/>
      <c r="JV23" s="36"/>
      <c r="JW23" s="35">
        <v>11218.956291946402</v>
      </c>
      <c r="JX23" s="36"/>
      <c r="JY23" s="36"/>
      <c r="JZ23" s="36"/>
      <c r="KA23" s="36"/>
      <c r="KB23" s="35">
        <v>6877.66721401007</v>
      </c>
      <c r="KC23" s="36"/>
      <c r="KD23" s="36"/>
      <c r="KE23" s="36"/>
      <c r="KF23" s="36"/>
      <c r="KG23" s="35">
        <v>6508.4449113748715</v>
      </c>
      <c r="KH23" s="36"/>
      <c r="KI23" s="36"/>
      <c r="KJ23" s="36"/>
      <c r="KK23" s="36"/>
      <c r="KL23" s="35">
        <v>5228.9479687627763</v>
      </c>
      <c r="KM23" s="36"/>
      <c r="KN23" s="36"/>
      <c r="KO23" s="36"/>
      <c r="KP23" s="36"/>
      <c r="KQ23" s="35">
        <v>5267.3332814075793</v>
      </c>
      <c r="KR23" s="36"/>
      <c r="KS23" s="36"/>
      <c r="KT23" s="36"/>
      <c r="KU23" s="36"/>
      <c r="KV23" s="35">
        <v>6979.3324358215914</v>
      </c>
      <c r="KW23" s="35">
        <v>11835.412997595402</v>
      </c>
      <c r="KX23" s="36"/>
      <c r="KY23" s="36"/>
      <c r="KZ23" s="35">
        <v>11670.800070850903</v>
      </c>
      <c r="LA23" s="36"/>
      <c r="LB23" s="36"/>
      <c r="LC23" s="36"/>
      <c r="LD23" s="36"/>
      <c r="LE23" s="35">
        <v>10409.896134378707</v>
      </c>
      <c r="LF23" s="36"/>
      <c r="LG23" s="36"/>
      <c r="LH23" s="36"/>
      <c r="LI23" s="36"/>
      <c r="LJ23" s="35">
        <v>5013.3718672486702</v>
      </c>
      <c r="LK23" s="36"/>
      <c r="LL23" s="36"/>
      <c r="LM23" s="36"/>
      <c r="LN23" s="36"/>
      <c r="LO23" s="35">
        <v>4769.7338225087942</v>
      </c>
      <c r="LP23" s="36"/>
      <c r="LQ23" s="36"/>
      <c r="LR23" s="36"/>
      <c r="LS23" s="36"/>
      <c r="LT23" s="35">
        <v>3477.6750648580455</v>
      </c>
      <c r="LU23" s="36"/>
      <c r="LV23" s="36"/>
      <c r="LW23" s="36"/>
      <c r="LX23" s="36"/>
      <c r="LY23" s="35">
        <v>3490.6584606315564</v>
      </c>
      <c r="LZ23" s="36"/>
      <c r="MA23" s="36"/>
      <c r="MB23" s="36"/>
      <c r="MC23" s="36"/>
      <c r="MD23" s="35">
        <v>5151.6791888578264</v>
      </c>
      <c r="ME23" s="35">
        <v>883.07709934828017</v>
      </c>
      <c r="MF23" s="36"/>
      <c r="MG23" s="36"/>
      <c r="MH23" s="35">
        <v>870.48767710704669</v>
      </c>
      <c r="MI23" s="36"/>
      <c r="MJ23" s="36"/>
      <c r="MK23" s="36"/>
      <c r="ML23" s="36"/>
      <c r="MM23" s="35">
        <v>809.06015756769557</v>
      </c>
      <c r="MN23" s="36"/>
      <c r="MO23" s="36"/>
      <c r="MP23" s="36"/>
      <c r="MQ23" s="36"/>
      <c r="MR23" s="35">
        <v>1864.2953467613997</v>
      </c>
      <c r="MS23" s="36"/>
      <c r="MT23" s="36"/>
      <c r="MU23" s="36"/>
      <c r="MV23" s="36"/>
      <c r="MW23" s="35">
        <v>1738.7110888660773</v>
      </c>
      <c r="MX23" s="36"/>
      <c r="MY23" s="36"/>
      <c r="MZ23" s="36"/>
      <c r="NA23" s="36"/>
      <c r="NB23" s="35">
        <v>1751.2729039047308</v>
      </c>
      <c r="NC23" s="36"/>
      <c r="ND23" s="36"/>
      <c r="NE23" s="36"/>
      <c r="NF23" s="36"/>
      <c r="NG23" s="35">
        <v>1776.6748207760229</v>
      </c>
      <c r="NH23" s="36"/>
      <c r="NI23" s="36"/>
      <c r="NJ23" s="36"/>
      <c r="NK23" s="36"/>
      <c r="NL23" s="35">
        <v>1827.653246963765</v>
      </c>
      <c r="NM23" s="19"/>
      <c r="NN23" s="19"/>
      <c r="NO23" s="19"/>
      <c r="NP23" s="19"/>
    </row>
    <row r="24" spans="1:380" outlineLevel="1" x14ac:dyDescent="0.25">
      <c r="A24" s="40" t="s">
        <v>97</v>
      </c>
      <c r="B24" s="34" t="s">
        <v>6</v>
      </c>
      <c r="C24" s="35">
        <v>10685.74563929284</v>
      </c>
      <c r="D24" s="36"/>
      <c r="E24" s="36"/>
      <c r="F24" s="35">
        <v>10540.407758479414</v>
      </c>
      <c r="G24" s="36"/>
      <c r="H24" s="36"/>
      <c r="I24" s="36"/>
      <c r="J24" s="36"/>
      <c r="K24" s="35">
        <v>9118.3166673807609</v>
      </c>
      <c r="L24" s="36"/>
      <c r="M24" s="36"/>
      <c r="N24" s="36"/>
      <c r="O24" s="36"/>
      <c r="P24" s="35">
        <v>4774.3143945833926</v>
      </c>
      <c r="Q24" s="36"/>
      <c r="R24" s="36"/>
      <c r="S24" s="36"/>
      <c r="T24" s="36"/>
      <c r="U24" s="35">
        <v>4448.7202341649909</v>
      </c>
      <c r="V24" s="36"/>
      <c r="W24" s="36"/>
      <c r="X24" s="36"/>
      <c r="Y24" s="36"/>
      <c r="Z24" s="35">
        <v>3570.3407689653868</v>
      </c>
      <c r="AA24" s="36"/>
      <c r="AB24" s="36"/>
      <c r="AC24" s="36"/>
      <c r="AD24" s="36"/>
      <c r="AE24" s="35">
        <v>3595.6868243933864</v>
      </c>
      <c r="AF24" s="36"/>
      <c r="AG24" s="36"/>
      <c r="AH24" s="36"/>
      <c r="AI24" s="36"/>
      <c r="AJ24" s="35">
        <v>5312.3439127775682</v>
      </c>
      <c r="AK24" s="35">
        <v>0.79317901779840372</v>
      </c>
      <c r="AL24" s="36"/>
      <c r="AM24" s="36"/>
      <c r="AN24" s="35">
        <v>0.82783940762681729</v>
      </c>
      <c r="AO24" s="36"/>
      <c r="AP24" s="36"/>
      <c r="AQ24" s="36"/>
      <c r="AR24" s="36"/>
      <c r="AS24" s="35">
        <v>1.3279335246710324</v>
      </c>
      <c r="AT24" s="36"/>
      <c r="AU24" s="36"/>
      <c r="AV24" s="36"/>
      <c r="AW24" s="36"/>
      <c r="AX24" s="35">
        <v>1.1241026487222423</v>
      </c>
      <c r="AY24" s="36"/>
      <c r="AZ24" s="36"/>
      <c r="BA24" s="36"/>
      <c r="BB24" s="36"/>
      <c r="BC24" s="35">
        <v>1.3410210025268614</v>
      </c>
      <c r="BD24" s="36"/>
      <c r="BE24" s="36"/>
      <c r="BF24" s="36"/>
      <c r="BG24" s="36"/>
      <c r="BH24" s="35">
        <v>1.5057051376989594</v>
      </c>
      <c r="BI24" s="36"/>
      <c r="BJ24" s="36"/>
      <c r="BK24" s="36"/>
      <c r="BL24" s="36"/>
      <c r="BM24" s="35">
        <v>1.7153142292805494</v>
      </c>
      <c r="BN24" s="36"/>
      <c r="BO24" s="36"/>
      <c r="BP24" s="36"/>
      <c r="BQ24" s="36"/>
      <c r="BR24" s="35">
        <v>1.6470881209768653</v>
      </c>
      <c r="BS24" s="35">
        <v>0.17057275148414983</v>
      </c>
      <c r="BT24" s="36"/>
      <c r="BU24" s="36"/>
      <c r="BV24" s="35">
        <v>0.17409968837101375</v>
      </c>
      <c r="BW24" s="36"/>
      <c r="BX24" s="36"/>
      <c r="BY24" s="36"/>
      <c r="BZ24" s="36"/>
      <c r="CA24" s="35">
        <v>0.23100521632066909</v>
      </c>
      <c r="CB24" s="36"/>
      <c r="CC24" s="36"/>
      <c r="CD24" s="36"/>
      <c r="CE24" s="36"/>
      <c r="CF24" s="35">
        <v>0.16372466977951664</v>
      </c>
      <c r="CG24" s="36"/>
      <c r="CH24" s="36"/>
      <c r="CI24" s="36"/>
      <c r="CJ24" s="36"/>
      <c r="CK24" s="35">
        <v>0.18991010512316808</v>
      </c>
      <c r="CL24" s="36"/>
      <c r="CM24" s="36"/>
      <c r="CN24" s="36"/>
      <c r="CO24" s="36"/>
      <c r="CP24" s="35">
        <v>0.19859467703264697</v>
      </c>
      <c r="CQ24" s="36"/>
      <c r="CR24" s="36"/>
      <c r="CS24" s="36"/>
      <c r="CT24" s="36"/>
      <c r="CU24" s="35">
        <v>0.22565204553271692</v>
      </c>
      <c r="CV24" s="36"/>
      <c r="CW24" s="36"/>
      <c r="CX24" s="36"/>
      <c r="CY24" s="36"/>
      <c r="CZ24" s="35">
        <v>0.21528373256038949</v>
      </c>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5">
        <v>10753.156430934494</v>
      </c>
      <c r="JP24" s="36"/>
      <c r="JQ24" s="36"/>
      <c r="JR24" s="35">
        <v>10609.723679311282</v>
      </c>
      <c r="JS24" s="36"/>
      <c r="JT24" s="36"/>
      <c r="JU24" s="36"/>
      <c r="JV24" s="36"/>
      <c r="JW24" s="35">
        <v>9216.7151883965271</v>
      </c>
      <c r="JX24" s="36"/>
      <c r="JY24" s="36"/>
      <c r="JZ24" s="36"/>
      <c r="KA24" s="36"/>
      <c r="KB24" s="35">
        <v>4849.1763062391874</v>
      </c>
      <c r="KC24" s="36"/>
      <c r="KD24" s="36"/>
      <c r="KE24" s="36"/>
      <c r="KF24" s="36"/>
      <c r="KG24" s="35">
        <v>4536.5950000933826</v>
      </c>
      <c r="KH24" s="36"/>
      <c r="KI24" s="36"/>
      <c r="KJ24" s="36"/>
      <c r="KK24" s="36"/>
      <c r="KL24" s="35">
        <v>3665.1281022346093</v>
      </c>
      <c r="KM24" s="36"/>
      <c r="KN24" s="36"/>
      <c r="KO24" s="36"/>
      <c r="KP24" s="36"/>
      <c r="KQ24" s="35">
        <v>3703.5134148794118</v>
      </c>
      <c r="KR24" s="36"/>
      <c r="KS24" s="36"/>
      <c r="KT24" s="36"/>
      <c r="KU24" s="36"/>
      <c r="KV24" s="35">
        <v>5415.5125692934234</v>
      </c>
      <c r="KW24" s="35">
        <v>10271.593131067235</v>
      </c>
      <c r="KX24" s="36"/>
      <c r="KY24" s="36"/>
      <c r="KZ24" s="35">
        <v>10106.980204322736</v>
      </c>
      <c r="LA24" s="36"/>
      <c r="LB24" s="36"/>
      <c r="LC24" s="36"/>
      <c r="LD24" s="36"/>
      <c r="LE24" s="35">
        <v>8846.0762678505398</v>
      </c>
      <c r="LF24" s="36"/>
      <c r="LG24" s="36"/>
      <c r="LH24" s="36"/>
      <c r="LI24" s="36"/>
      <c r="LJ24" s="35">
        <v>3449.5520007205032</v>
      </c>
      <c r="LK24" s="36"/>
      <c r="LL24" s="36"/>
      <c r="LM24" s="36"/>
      <c r="LN24" s="36"/>
      <c r="LO24" s="35">
        <v>3205.9139559806267</v>
      </c>
      <c r="LP24" s="36"/>
      <c r="LQ24" s="36"/>
      <c r="LR24" s="36"/>
      <c r="LS24" s="36"/>
      <c r="LT24" s="35">
        <v>1913.8551983298782</v>
      </c>
      <c r="LU24" s="36"/>
      <c r="LV24" s="36"/>
      <c r="LW24" s="36"/>
      <c r="LX24" s="36"/>
      <c r="LY24" s="35">
        <v>1926.8385941033889</v>
      </c>
      <c r="LZ24" s="36"/>
      <c r="MA24" s="36"/>
      <c r="MB24" s="36"/>
      <c r="MC24" s="36"/>
      <c r="MD24" s="35">
        <v>3587.8593223296593</v>
      </c>
      <c r="ME24" s="35">
        <v>481.56329986725905</v>
      </c>
      <c r="MF24" s="36"/>
      <c r="MG24" s="36"/>
      <c r="MH24" s="35">
        <v>502.74347498854695</v>
      </c>
      <c r="MI24" s="36"/>
      <c r="MJ24" s="36"/>
      <c r="MK24" s="36"/>
      <c r="ML24" s="36"/>
      <c r="MM24" s="35">
        <v>370.63892054598728</v>
      </c>
      <c r="MN24" s="36"/>
      <c r="MO24" s="36"/>
      <c r="MP24" s="36"/>
      <c r="MQ24" s="36"/>
      <c r="MR24" s="35">
        <v>1399.6243055186842</v>
      </c>
      <c r="MS24" s="36"/>
      <c r="MT24" s="36"/>
      <c r="MU24" s="36"/>
      <c r="MV24" s="36"/>
      <c r="MW24" s="35">
        <v>1330.6810441127559</v>
      </c>
      <c r="MX24" s="36"/>
      <c r="MY24" s="36"/>
      <c r="MZ24" s="36"/>
      <c r="NA24" s="36"/>
      <c r="NB24" s="35">
        <v>1751.272903904731</v>
      </c>
      <c r="NC24" s="36"/>
      <c r="ND24" s="36"/>
      <c r="NE24" s="36"/>
      <c r="NF24" s="36"/>
      <c r="NG24" s="35">
        <v>1776.6748207760229</v>
      </c>
      <c r="NH24" s="36"/>
      <c r="NI24" s="36"/>
      <c r="NJ24" s="36"/>
      <c r="NK24" s="36"/>
      <c r="NL24" s="35">
        <v>1827.6532469637641</v>
      </c>
      <c r="NM24" s="19"/>
      <c r="NN24" s="19"/>
      <c r="NO24" s="19"/>
      <c r="NP24" s="19"/>
    </row>
    <row r="25" spans="1:380" outlineLevel="1" x14ac:dyDescent="0.25">
      <c r="A25" s="40" t="s">
        <v>98</v>
      </c>
      <c r="B25" s="34" t="s">
        <v>6</v>
      </c>
      <c r="C25" s="35">
        <v>1561.4997794989999</v>
      </c>
      <c r="D25" s="36"/>
      <c r="E25" s="36"/>
      <c r="F25" s="35">
        <v>1561.4997794989999</v>
      </c>
      <c r="G25" s="36"/>
      <c r="H25" s="36"/>
      <c r="I25" s="36"/>
      <c r="J25" s="36"/>
      <c r="K25" s="35">
        <v>1561.4997794989999</v>
      </c>
      <c r="L25" s="36"/>
      <c r="M25" s="36"/>
      <c r="N25" s="36"/>
      <c r="O25" s="36"/>
      <c r="P25" s="35">
        <v>1561.4997794989999</v>
      </c>
      <c r="Q25" s="36"/>
      <c r="R25" s="36"/>
      <c r="S25" s="36"/>
      <c r="T25" s="36"/>
      <c r="U25" s="35">
        <v>1561.4997794989999</v>
      </c>
      <c r="V25" s="36"/>
      <c r="W25" s="36"/>
      <c r="X25" s="36"/>
      <c r="Y25" s="36"/>
      <c r="Z25" s="35">
        <v>1561.4997794989999</v>
      </c>
      <c r="AA25" s="36"/>
      <c r="AB25" s="36"/>
      <c r="AC25" s="36"/>
      <c r="AD25" s="36"/>
      <c r="AE25" s="35">
        <v>1561.4997794989999</v>
      </c>
      <c r="AF25" s="36"/>
      <c r="AG25" s="36"/>
      <c r="AH25" s="36"/>
      <c r="AI25" s="36"/>
      <c r="AJ25" s="35">
        <v>1561.4997794989999</v>
      </c>
      <c r="AK25" s="35">
        <v>3.50000011427E-2</v>
      </c>
      <c r="AL25" s="36"/>
      <c r="AM25" s="36"/>
      <c r="AN25" s="35">
        <v>3.50000011427E-2</v>
      </c>
      <c r="AO25" s="36"/>
      <c r="AP25" s="36"/>
      <c r="AQ25" s="36"/>
      <c r="AR25" s="36"/>
      <c r="AS25" s="35">
        <v>3.50000011427E-2</v>
      </c>
      <c r="AT25" s="36"/>
      <c r="AU25" s="36"/>
      <c r="AV25" s="36"/>
      <c r="AW25" s="36"/>
      <c r="AX25" s="35">
        <v>3.50000011427E-2</v>
      </c>
      <c r="AY25" s="36"/>
      <c r="AZ25" s="36"/>
      <c r="BA25" s="36"/>
      <c r="BB25" s="36"/>
      <c r="BC25" s="35">
        <v>3.50000011427E-2</v>
      </c>
      <c r="BD25" s="36"/>
      <c r="BE25" s="36"/>
      <c r="BF25" s="36"/>
      <c r="BG25" s="36"/>
      <c r="BH25" s="35">
        <v>3.50000011427E-2</v>
      </c>
      <c r="BI25" s="36"/>
      <c r="BJ25" s="36"/>
      <c r="BK25" s="36"/>
      <c r="BL25" s="36"/>
      <c r="BM25" s="35">
        <v>3.50000011427E-2</v>
      </c>
      <c r="BN25" s="36"/>
      <c r="BO25" s="36"/>
      <c r="BP25" s="36"/>
      <c r="BQ25" s="36"/>
      <c r="BR25" s="35">
        <v>3.50000011427E-2</v>
      </c>
      <c r="BS25" s="35">
        <v>5.0569320647999997E-3</v>
      </c>
      <c r="BT25" s="36"/>
      <c r="BU25" s="36"/>
      <c r="BV25" s="35">
        <v>5.0569320647999997E-3</v>
      </c>
      <c r="BW25" s="36"/>
      <c r="BX25" s="36"/>
      <c r="BY25" s="36"/>
      <c r="BZ25" s="36"/>
      <c r="CA25" s="35">
        <v>5.0569320647999997E-3</v>
      </c>
      <c r="CB25" s="36"/>
      <c r="CC25" s="36"/>
      <c r="CD25" s="36"/>
      <c r="CE25" s="36"/>
      <c r="CF25" s="35">
        <v>5.0569320647999997E-3</v>
      </c>
      <c r="CG25" s="36"/>
      <c r="CH25" s="36"/>
      <c r="CI25" s="36"/>
      <c r="CJ25" s="36"/>
      <c r="CK25" s="35">
        <v>5.0569320647999997E-3</v>
      </c>
      <c r="CL25" s="36"/>
      <c r="CM25" s="36"/>
      <c r="CN25" s="36"/>
      <c r="CO25" s="36"/>
      <c r="CP25" s="35">
        <v>5.0569320647999997E-3</v>
      </c>
      <c r="CQ25" s="36"/>
      <c r="CR25" s="36"/>
      <c r="CS25" s="36"/>
      <c r="CT25" s="36"/>
      <c r="CU25" s="35">
        <v>5.0569320647999997E-3</v>
      </c>
      <c r="CV25" s="36"/>
      <c r="CW25" s="36"/>
      <c r="CX25" s="36"/>
      <c r="CY25" s="36"/>
      <c r="CZ25" s="35">
        <v>5.0569320647999997E-3</v>
      </c>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5">
        <v>1563.8198665281675</v>
      </c>
      <c r="JP25" s="36"/>
      <c r="JQ25" s="36"/>
      <c r="JR25" s="35">
        <v>1563.8198665281675</v>
      </c>
      <c r="JS25" s="36"/>
      <c r="JT25" s="36"/>
      <c r="JU25" s="36"/>
      <c r="JV25" s="36"/>
      <c r="JW25" s="35">
        <v>1563.8198665281675</v>
      </c>
      <c r="JX25" s="36"/>
      <c r="JY25" s="36"/>
      <c r="JZ25" s="36"/>
      <c r="KA25" s="36"/>
      <c r="KB25" s="35">
        <v>1563.8198665281675</v>
      </c>
      <c r="KC25" s="36"/>
      <c r="KD25" s="36"/>
      <c r="KE25" s="36"/>
      <c r="KF25" s="36"/>
      <c r="KG25" s="35">
        <v>1563.8198665281675</v>
      </c>
      <c r="KH25" s="36"/>
      <c r="KI25" s="36"/>
      <c r="KJ25" s="36"/>
      <c r="KK25" s="36"/>
      <c r="KL25" s="35">
        <v>1563.8198665281675</v>
      </c>
      <c r="KM25" s="36"/>
      <c r="KN25" s="36"/>
      <c r="KO25" s="36"/>
      <c r="KP25" s="36"/>
      <c r="KQ25" s="35">
        <v>1563.8198665281675</v>
      </c>
      <c r="KR25" s="36"/>
      <c r="KS25" s="36"/>
      <c r="KT25" s="36"/>
      <c r="KU25" s="36"/>
      <c r="KV25" s="35">
        <v>1563.8198665281675</v>
      </c>
      <c r="KW25" s="35">
        <v>1563.8198665281675</v>
      </c>
      <c r="KX25" s="36"/>
      <c r="KY25" s="36"/>
      <c r="KZ25" s="35">
        <v>1563.8198665281675</v>
      </c>
      <c r="LA25" s="36"/>
      <c r="LB25" s="36"/>
      <c r="LC25" s="36"/>
      <c r="LD25" s="36"/>
      <c r="LE25" s="35">
        <v>1563.8198665281675</v>
      </c>
      <c r="LF25" s="36"/>
      <c r="LG25" s="36"/>
      <c r="LH25" s="36"/>
      <c r="LI25" s="36"/>
      <c r="LJ25" s="35">
        <v>1563.8198665281675</v>
      </c>
      <c r="LK25" s="36"/>
      <c r="LL25" s="36"/>
      <c r="LM25" s="36"/>
      <c r="LN25" s="36"/>
      <c r="LO25" s="35">
        <v>1563.8198665281675</v>
      </c>
      <c r="LP25" s="36"/>
      <c r="LQ25" s="36"/>
      <c r="LR25" s="36"/>
      <c r="LS25" s="36"/>
      <c r="LT25" s="35">
        <v>1563.8198665281675</v>
      </c>
      <c r="LU25" s="36"/>
      <c r="LV25" s="36"/>
      <c r="LW25" s="36"/>
      <c r="LX25" s="36"/>
      <c r="LY25" s="35">
        <v>1563.8198665281675</v>
      </c>
      <c r="LZ25" s="36"/>
      <c r="MA25" s="36"/>
      <c r="MB25" s="36"/>
      <c r="MC25" s="36"/>
      <c r="MD25" s="35">
        <v>1563.8198665281675</v>
      </c>
      <c r="ME25" s="35">
        <v>0</v>
      </c>
      <c r="MF25" s="36"/>
      <c r="MG25" s="36"/>
      <c r="MH25" s="35">
        <v>0</v>
      </c>
      <c r="MI25" s="36"/>
      <c r="MJ25" s="36"/>
      <c r="MK25" s="36"/>
      <c r="ML25" s="36"/>
      <c r="MM25" s="35">
        <v>0</v>
      </c>
      <c r="MN25" s="36"/>
      <c r="MO25" s="36"/>
      <c r="MP25" s="36"/>
      <c r="MQ25" s="36"/>
      <c r="MR25" s="35">
        <v>0</v>
      </c>
      <c r="MS25" s="36"/>
      <c r="MT25" s="36"/>
      <c r="MU25" s="36"/>
      <c r="MV25" s="36"/>
      <c r="MW25" s="35">
        <v>0</v>
      </c>
      <c r="MX25" s="36"/>
      <c r="MY25" s="36"/>
      <c r="MZ25" s="36"/>
      <c r="NA25" s="36"/>
      <c r="NB25" s="35">
        <v>0</v>
      </c>
      <c r="NC25" s="36"/>
      <c r="ND25" s="36"/>
      <c r="NE25" s="36"/>
      <c r="NF25" s="36"/>
      <c r="NG25" s="35">
        <v>0</v>
      </c>
      <c r="NH25" s="36"/>
      <c r="NI25" s="36"/>
      <c r="NJ25" s="36"/>
      <c r="NK25" s="36"/>
      <c r="NL25" s="35">
        <v>0</v>
      </c>
      <c r="NM25" s="19"/>
      <c r="NN25" s="19"/>
      <c r="NO25" s="19"/>
      <c r="NP25" s="19"/>
    </row>
    <row r="26" spans="1:380" ht="25.15" customHeight="1" outlineLevel="1" x14ac:dyDescent="0.25">
      <c r="A26" s="40" t="s">
        <v>99</v>
      </c>
      <c r="B26" s="34" t="s">
        <v>6</v>
      </c>
      <c r="C26" s="35">
        <v>401.02155455482102</v>
      </c>
      <c r="D26" s="36"/>
      <c r="E26" s="36"/>
      <c r="F26" s="35">
        <v>367.29335779417801</v>
      </c>
      <c r="G26" s="36"/>
      <c r="H26" s="36"/>
      <c r="I26" s="36"/>
      <c r="J26" s="36"/>
      <c r="K26" s="35">
        <v>437.88374458747501</v>
      </c>
      <c r="L26" s="36"/>
      <c r="M26" s="36"/>
      <c r="N26" s="36"/>
      <c r="O26" s="36"/>
      <c r="P26" s="35">
        <v>464.10136726712898</v>
      </c>
      <c r="Q26" s="36"/>
      <c r="R26" s="36"/>
      <c r="S26" s="36"/>
      <c r="T26" s="36"/>
      <c r="U26" s="35">
        <v>407.52981108880903</v>
      </c>
      <c r="V26" s="36"/>
      <c r="W26" s="36"/>
      <c r="X26" s="36"/>
      <c r="Y26" s="36"/>
      <c r="Z26" s="35">
        <v>0</v>
      </c>
      <c r="AA26" s="36"/>
      <c r="AB26" s="36"/>
      <c r="AC26" s="36"/>
      <c r="AD26" s="36"/>
      <c r="AE26" s="35">
        <v>0</v>
      </c>
      <c r="AF26" s="36"/>
      <c r="AG26" s="36"/>
      <c r="AH26" s="36"/>
      <c r="AI26" s="36"/>
      <c r="AJ26" s="35">
        <v>0</v>
      </c>
      <c r="AK26" s="35">
        <v>9.0320169944779708E-3</v>
      </c>
      <c r="AL26" s="36"/>
      <c r="AM26" s="36"/>
      <c r="AN26" s="35">
        <v>8.2723729232923194E-3</v>
      </c>
      <c r="AO26" s="36"/>
      <c r="AP26" s="36"/>
      <c r="AQ26" s="36"/>
      <c r="AR26" s="36"/>
      <c r="AS26" s="35">
        <v>9.8622464997179301E-3</v>
      </c>
      <c r="AT26" s="36"/>
      <c r="AU26" s="36"/>
      <c r="AV26" s="36"/>
      <c r="AW26" s="36"/>
      <c r="AX26" s="35">
        <v>1.04527334970075E-2</v>
      </c>
      <c r="AY26" s="36"/>
      <c r="AZ26" s="36"/>
      <c r="BA26" s="36"/>
      <c r="BB26" s="36"/>
      <c r="BC26" s="35">
        <v>9.1785993488470996E-3</v>
      </c>
      <c r="BD26" s="36"/>
      <c r="BE26" s="36"/>
      <c r="BF26" s="36"/>
      <c r="BG26" s="36"/>
      <c r="BH26" s="35">
        <v>0</v>
      </c>
      <c r="BI26" s="36"/>
      <c r="BJ26" s="36"/>
      <c r="BK26" s="36"/>
      <c r="BL26" s="36"/>
      <c r="BM26" s="35">
        <v>0</v>
      </c>
      <c r="BN26" s="36"/>
      <c r="BO26" s="36"/>
      <c r="BP26" s="36"/>
      <c r="BQ26" s="36"/>
      <c r="BR26" s="35">
        <v>0</v>
      </c>
      <c r="BS26" s="35">
        <v>9.0320169944779901E-4</v>
      </c>
      <c r="BT26" s="36"/>
      <c r="BU26" s="36"/>
      <c r="BV26" s="35">
        <v>8.2723729232923101E-4</v>
      </c>
      <c r="BW26" s="36"/>
      <c r="BX26" s="36"/>
      <c r="BY26" s="36"/>
      <c r="BZ26" s="36"/>
      <c r="CA26" s="35">
        <v>9.8622464997179401E-4</v>
      </c>
      <c r="CB26" s="36"/>
      <c r="CC26" s="36"/>
      <c r="CD26" s="36"/>
      <c r="CE26" s="36"/>
      <c r="CF26" s="35">
        <v>1.0452733497007499E-3</v>
      </c>
      <c r="CG26" s="36"/>
      <c r="CH26" s="36"/>
      <c r="CI26" s="36"/>
      <c r="CJ26" s="36"/>
      <c r="CK26" s="35">
        <v>9.1785993488471102E-4</v>
      </c>
      <c r="CL26" s="36"/>
      <c r="CM26" s="36"/>
      <c r="CN26" s="36"/>
      <c r="CO26" s="36"/>
      <c r="CP26" s="35">
        <v>0</v>
      </c>
      <c r="CQ26" s="36"/>
      <c r="CR26" s="36"/>
      <c r="CS26" s="36"/>
      <c r="CT26" s="36"/>
      <c r="CU26" s="35">
        <v>0</v>
      </c>
      <c r="CV26" s="36"/>
      <c r="CW26" s="36"/>
      <c r="CX26" s="36"/>
      <c r="CY26" s="36"/>
      <c r="CZ26" s="35">
        <v>0</v>
      </c>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5">
        <v>401.51379948102004</v>
      </c>
      <c r="JP26" s="36"/>
      <c r="JQ26" s="36"/>
      <c r="JR26" s="35">
        <v>367.74420211849747</v>
      </c>
      <c r="JS26" s="36"/>
      <c r="JT26" s="36"/>
      <c r="JU26" s="36"/>
      <c r="JV26" s="36"/>
      <c r="JW26" s="35">
        <v>438.42123702170966</v>
      </c>
      <c r="JX26" s="36"/>
      <c r="JY26" s="36"/>
      <c r="JZ26" s="36"/>
      <c r="KA26" s="36"/>
      <c r="KB26" s="35">
        <v>464.67104124271589</v>
      </c>
      <c r="KC26" s="36"/>
      <c r="KD26" s="36"/>
      <c r="KE26" s="36"/>
      <c r="KF26" s="36"/>
      <c r="KG26" s="35">
        <v>408.03004475332119</v>
      </c>
      <c r="KH26" s="36"/>
      <c r="KI26" s="36"/>
      <c r="KJ26" s="36"/>
      <c r="KK26" s="36"/>
      <c r="KL26" s="35">
        <v>0</v>
      </c>
      <c r="KM26" s="36"/>
      <c r="KN26" s="36"/>
      <c r="KO26" s="36"/>
      <c r="KP26" s="36"/>
      <c r="KQ26" s="35">
        <v>0</v>
      </c>
      <c r="KR26" s="36"/>
      <c r="KS26" s="36"/>
      <c r="KT26" s="36"/>
      <c r="KU26" s="36"/>
      <c r="KV26" s="35">
        <v>0</v>
      </c>
      <c r="KW26" s="35">
        <v>0</v>
      </c>
      <c r="KX26" s="36"/>
      <c r="KY26" s="36"/>
      <c r="KZ26" s="35">
        <v>0</v>
      </c>
      <c r="LA26" s="36"/>
      <c r="LB26" s="36"/>
      <c r="LC26" s="36"/>
      <c r="LD26" s="36"/>
      <c r="LE26" s="35">
        <v>0</v>
      </c>
      <c r="LF26" s="36"/>
      <c r="LG26" s="36"/>
      <c r="LH26" s="36"/>
      <c r="LI26" s="36"/>
      <c r="LJ26" s="35">
        <v>0</v>
      </c>
      <c r="LK26" s="36"/>
      <c r="LL26" s="36"/>
      <c r="LM26" s="36"/>
      <c r="LN26" s="36"/>
      <c r="LO26" s="35">
        <v>0</v>
      </c>
      <c r="LP26" s="36"/>
      <c r="LQ26" s="36"/>
      <c r="LR26" s="36"/>
      <c r="LS26" s="36"/>
      <c r="LT26" s="35">
        <v>0</v>
      </c>
      <c r="LU26" s="36"/>
      <c r="LV26" s="36"/>
      <c r="LW26" s="36"/>
      <c r="LX26" s="36"/>
      <c r="LY26" s="35">
        <v>0</v>
      </c>
      <c r="LZ26" s="36"/>
      <c r="MA26" s="36"/>
      <c r="MB26" s="36"/>
      <c r="MC26" s="36"/>
      <c r="MD26" s="35">
        <v>0</v>
      </c>
      <c r="ME26" s="35">
        <v>401.51379948102004</v>
      </c>
      <c r="MF26" s="36"/>
      <c r="MG26" s="36"/>
      <c r="MH26" s="35">
        <v>367.74420211849747</v>
      </c>
      <c r="MI26" s="36"/>
      <c r="MJ26" s="36"/>
      <c r="MK26" s="36"/>
      <c r="ML26" s="36"/>
      <c r="MM26" s="35">
        <v>438.42123702170966</v>
      </c>
      <c r="MN26" s="36"/>
      <c r="MO26" s="36"/>
      <c r="MP26" s="36"/>
      <c r="MQ26" s="36"/>
      <c r="MR26" s="35">
        <v>464.67104124271589</v>
      </c>
      <c r="MS26" s="36"/>
      <c r="MT26" s="36"/>
      <c r="MU26" s="36"/>
      <c r="MV26" s="36"/>
      <c r="MW26" s="35">
        <v>408.03004475332119</v>
      </c>
      <c r="MX26" s="36"/>
      <c r="MY26" s="36"/>
      <c r="MZ26" s="36"/>
      <c r="NA26" s="36"/>
      <c r="NB26" s="35">
        <v>0</v>
      </c>
      <c r="NC26" s="36"/>
      <c r="ND26" s="36"/>
      <c r="NE26" s="36"/>
      <c r="NF26" s="36"/>
      <c r="NG26" s="35">
        <v>0</v>
      </c>
      <c r="NH26" s="36"/>
      <c r="NI26" s="36"/>
      <c r="NJ26" s="36"/>
      <c r="NK26" s="36"/>
      <c r="NL26" s="35">
        <v>0</v>
      </c>
      <c r="NM26" s="19"/>
      <c r="NN26" s="19"/>
      <c r="NO26" s="19"/>
      <c r="NP26" s="19"/>
    </row>
    <row r="27" spans="1:380" outlineLevel="1" x14ac:dyDescent="0.25">
      <c r="A27" s="40" t="s">
        <v>100</v>
      </c>
      <c r="B27" s="34" t="s">
        <v>6</v>
      </c>
      <c r="C27" s="35">
        <v>5264.9191667044142</v>
      </c>
      <c r="D27" s="36"/>
      <c r="E27" s="36"/>
      <c r="F27" s="35">
        <v>5068.8214353218427</v>
      </c>
      <c r="G27" s="36"/>
      <c r="H27" s="36"/>
      <c r="I27" s="36"/>
      <c r="J27" s="36"/>
      <c r="K27" s="35">
        <v>6519.3711950114002</v>
      </c>
      <c r="L27" s="36"/>
      <c r="M27" s="36"/>
      <c r="N27" s="36"/>
      <c r="O27" s="36"/>
      <c r="P27" s="35">
        <v>7409.9119137179387</v>
      </c>
      <c r="Q27" s="36"/>
      <c r="R27" s="36"/>
      <c r="S27" s="36"/>
      <c r="T27" s="36"/>
      <c r="U27" s="35">
        <v>6854.4879928022292</v>
      </c>
      <c r="V27" s="36"/>
      <c r="W27" s="36"/>
      <c r="X27" s="36"/>
      <c r="Y27" s="36"/>
      <c r="Z27" s="35">
        <v>6489.7978494283807</v>
      </c>
      <c r="AA27" s="36"/>
      <c r="AB27" s="36"/>
      <c r="AC27" s="36"/>
      <c r="AD27" s="36"/>
      <c r="AE27" s="35">
        <v>6675.354897665793</v>
      </c>
      <c r="AF27" s="36"/>
      <c r="AG27" s="36"/>
      <c r="AH27" s="36"/>
      <c r="AI27" s="36"/>
      <c r="AJ27" s="35">
        <v>6854.5210858470891</v>
      </c>
      <c r="AK27" s="35">
        <v>0.58030055014536042</v>
      </c>
      <c r="AL27" s="36"/>
      <c r="AM27" s="36"/>
      <c r="AN27" s="35">
        <v>0.53870034914897647</v>
      </c>
      <c r="AO27" s="36"/>
      <c r="AP27" s="36"/>
      <c r="AQ27" s="36"/>
      <c r="AR27" s="36"/>
      <c r="AS27" s="35">
        <v>0.66781675682657926</v>
      </c>
      <c r="AT27" s="36"/>
      <c r="AU27" s="36"/>
      <c r="AV27" s="36"/>
      <c r="AW27" s="36"/>
      <c r="AX27" s="35">
        <v>0.77070413055343068</v>
      </c>
      <c r="AY27" s="36"/>
      <c r="AZ27" s="36"/>
      <c r="BA27" s="36"/>
      <c r="BB27" s="36"/>
      <c r="BC27" s="35">
        <v>0.66742342713647551</v>
      </c>
      <c r="BD27" s="36"/>
      <c r="BE27" s="36"/>
      <c r="BF27" s="36"/>
      <c r="BG27" s="36"/>
      <c r="BH27" s="35">
        <v>0.88116758660231775</v>
      </c>
      <c r="BI27" s="36"/>
      <c r="BJ27" s="36"/>
      <c r="BK27" s="36"/>
      <c r="BL27" s="36"/>
      <c r="BM27" s="35">
        <v>0.9113001305140388</v>
      </c>
      <c r="BN27" s="36"/>
      <c r="BO27" s="36"/>
      <c r="BP27" s="36"/>
      <c r="BQ27" s="36"/>
      <c r="BR27" s="35">
        <v>0.93476579975968388</v>
      </c>
      <c r="BS27" s="35">
        <v>7.8939259508863963E-2</v>
      </c>
      <c r="BT27" s="36"/>
      <c r="BU27" s="36"/>
      <c r="BV27" s="35">
        <v>7.318150580692509E-2</v>
      </c>
      <c r="BW27" s="36"/>
      <c r="BX27" s="36"/>
      <c r="BY27" s="36"/>
      <c r="BZ27" s="36"/>
      <c r="CA27" s="35">
        <v>9.0968104362499261E-2</v>
      </c>
      <c r="CB27" s="36"/>
      <c r="CC27" s="36"/>
      <c r="CD27" s="36"/>
      <c r="CE27" s="36"/>
      <c r="CF27" s="35">
        <v>0.10458798491378794</v>
      </c>
      <c r="CG27" s="36"/>
      <c r="CH27" s="36"/>
      <c r="CI27" s="36"/>
      <c r="CJ27" s="36"/>
      <c r="CK27" s="35">
        <v>8.9999609900718341E-2</v>
      </c>
      <c r="CL27" s="36"/>
      <c r="CM27" s="36"/>
      <c r="CN27" s="36"/>
      <c r="CO27" s="36"/>
      <c r="CP27" s="35">
        <v>0.12184268875017977</v>
      </c>
      <c r="CQ27" s="36"/>
      <c r="CR27" s="36"/>
      <c r="CS27" s="36"/>
      <c r="CT27" s="36"/>
      <c r="CU27" s="35">
        <v>0.12545479027211484</v>
      </c>
      <c r="CV27" s="36"/>
      <c r="CW27" s="36"/>
      <c r="CX27" s="36"/>
      <c r="CY27" s="36"/>
      <c r="CZ27" s="35">
        <v>0.1285307591073854</v>
      </c>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5">
        <v>5302.0864858783334</v>
      </c>
      <c r="JP27" s="36"/>
      <c r="JQ27" s="36"/>
      <c r="JR27" s="35">
        <v>5103.2981441368493</v>
      </c>
      <c r="JS27" s="36"/>
      <c r="JT27" s="36"/>
      <c r="JU27" s="36"/>
      <c r="JV27" s="36"/>
      <c r="JW27" s="35">
        <v>6562.1766118586065</v>
      </c>
      <c r="JX27" s="36"/>
      <c r="JY27" s="36"/>
      <c r="JZ27" s="36"/>
      <c r="KA27" s="36"/>
      <c r="KB27" s="35">
        <v>7459.2074453755886</v>
      </c>
      <c r="KC27" s="36"/>
      <c r="KD27" s="36"/>
      <c r="KE27" s="36"/>
      <c r="KF27" s="36"/>
      <c r="KG27" s="35">
        <v>6897.0257453857412</v>
      </c>
      <c r="KH27" s="36"/>
      <c r="KI27" s="36"/>
      <c r="KJ27" s="36"/>
      <c r="KK27" s="36"/>
      <c r="KL27" s="35">
        <v>6546.7588543720431</v>
      </c>
      <c r="KM27" s="36"/>
      <c r="KN27" s="36"/>
      <c r="KO27" s="36"/>
      <c r="KP27" s="36"/>
      <c r="KQ27" s="35">
        <v>6734.1168207422961</v>
      </c>
      <c r="KR27" s="36"/>
      <c r="KS27" s="36"/>
      <c r="KT27" s="36"/>
      <c r="KU27" s="36"/>
      <c r="KV27" s="35">
        <v>6914.7551794038172</v>
      </c>
      <c r="KW27" s="35">
        <v>1637.6326637146453</v>
      </c>
      <c r="KX27" s="36"/>
      <c r="KY27" s="36"/>
      <c r="KZ27" s="35">
        <v>1555.1964169259998</v>
      </c>
      <c r="LA27" s="36"/>
      <c r="LB27" s="36"/>
      <c r="LC27" s="36"/>
      <c r="LD27" s="36"/>
      <c r="LE27" s="35">
        <v>2306.5977998920121</v>
      </c>
      <c r="LF27" s="36"/>
      <c r="LG27" s="36"/>
      <c r="LH27" s="36"/>
      <c r="LI27" s="36"/>
      <c r="LJ27" s="35">
        <v>3027.3168361621106</v>
      </c>
      <c r="LK27" s="36"/>
      <c r="LL27" s="36"/>
      <c r="LM27" s="36"/>
      <c r="LN27" s="36"/>
      <c r="LO27" s="35">
        <v>3060.5096632583609</v>
      </c>
      <c r="LP27" s="36"/>
      <c r="LQ27" s="36"/>
      <c r="LR27" s="36"/>
      <c r="LS27" s="36"/>
      <c r="LT27" s="35">
        <v>2841.4108030227262</v>
      </c>
      <c r="LU27" s="36"/>
      <c r="LV27" s="36"/>
      <c r="LW27" s="36"/>
      <c r="LX27" s="36"/>
      <c r="LY27" s="35">
        <v>3080.6853265017567</v>
      </c>
      <c r="LZ27" s="36"/>
      <c r="MA27" s="36"/>
      <c r="MB27" s="36"/>
      <c r="MC27" s="36"/>
      <c r="MD27" s="35">
        <v>3762.3941636328777</v>
      </c>
      <c r="ME27" s="35">
        <v>3664.4538221636881</v>
      </c>
      <c r="MF27" s="36"/>
      <c r="MG27" s="36"/>
      <c r="MH27" s="35">
        <v>3548.1017272108493</v>
      </c>
      <c r="MI27" s="36"/>
      <c r="MJ27" s="36"/>
      <c r="MK27" s="36"/>
      <c r="ML27" s="36"/>
      <c r="MM27" s="35">
        <v>4255.578811966594</v>
      </c>
      <c r="MN27" s="36"/>
      <c r="MO27" s="36"/>
      <c r="MP27" s="36"/>
      <c r="MQ27" s="36"/>
      <c r="MR27" s="35">
        <v>4431.8906092134785</v>
      </c>
      <c r="MS27" s="36"/>
      <c r="MT27" s="36"/>
      <c r="MU27" s="36"/>
      <c r="MV27" s="36"/>
      <c r="MW27" s="35">
        <v>3836.5160821273803</v>
      </c>
      <c r="MX27" s="36"/>
      <c r="MY27" s="36"/>
      <c r="MZ27" s="36"/>
      <c r="NA27" s="36"/>
      <c r="NB27" s="35">
        <v>3705.3480513493168</v>
      </c>
      <c r="NC27" s="36"/>
      <c r="ND27" s="36"/>
      <c r="NE27" s="36"/>
      <c r="NF27" s="36"/>
      <c r="NG27" s="35">
        <v>3653.4314942405395</v>
      </c>
      <c r="NH27" s="36"/>
      <c r="NI27" s="36"/>
      <c r="NJ27" s="36"/>
      <c r="NK27" s="36"/>
      <c r="NL27" s="35">
        <v>3152.3610157709395</v>
      </c>
      <c r="NM27" s="19"/>
      <c r="NN27" s="19"/>
      <c r="NO27" s="19"/>
      <c r="NP27" s="19"/>
    </row>
    <row r="28" spans="1:380" outlineLevel="1" x14ac:dyDescent="0.25">
      <c r="A28" s="40" t="s">
        <v>101</v>
      </c>
      <c r="B28" s="34" t="s">
        <v>6</v>
      </c>
      <c r="C28" s="35">
        <v>14331.660704022413</v>
      </c>
      <c r="D28" s="36"/>
      <c r="E28" s="36"/>
      <c r="F28" s="35">
        <v>12561.703959662389</v>
      </c>
      <c r="G28" s="36"/>
      <c r="H28" s="36"/>
      <c r="I28" s="36"/>
      <c r="J28" s="36"/>
      <c r="K28" s="35">
        <v>13159.268205583057</v>
      </c>
      <c r="L28" s="36"/>
      <c r="M28" s="36"/>
      <c r="N28" s="36"/>
      <c r="O28" s="36"/>
      <c r="P28" s="35">
        <v>11366.419729232543</v>
      </c>
      <c r="Q28" s="36"/>
      <c r="R28" s="36"/>
      <c r="S28" s="36"/>
      <c r="T28" s="36"/>
      <c r="U28" s="35">
        <v>9942.9827791412208</v>
      </c>
      <c r="V28" s="36"/>
      <c r="W28" s="36"/>
      <c r="X28" s="36"/>
      <c r="Y28" s="36"/>
      <c r="Z28" s="35">
        <v>7549.0070762093319</v>
      </c>
      <c r="AA28" s="36"/>
      <c r="AB28" s="36"/>
      <c r="AC28" s="36"/>
      <c r="AD28" s="36"/>
      <c r="AE28" s="35">
        <v>4122.5098373665769</v>
      </c>
      <c r="AF28" s="36"/>
      <c r="AG28" s="36"/>
      <c r="AH28" s="36"/>
      <c r="AI28" s="36"/>
      <c r="AJ28" s="35">
        <v>2539.7656080165011</v>
      </c>
      <c r="AK28" s="35">
        <v>4.4916496406371369</v>
      </c>
      <c r="AL28" s="36"/>
      <c r="AM28" s="36"/>
      <c r="AN28" s="35">
        <v>3.7359685496063002</v>
      </c>
      <c r="AO28" s="36"/>
      <c r="AP28" s="36"/>
      <c r="AQ28" s="36"/>
      <c r="AR28" s="36"/>
      <c r="AS28" s="35">
        <v>3.8270883301242513</v>
      </c>
      <c r="AT28" s="36"/>
      <c r="AU28" s="36"/>
      <c r="AV28" s="36"/>
      <c r="AW28" s="36"/>
      <c r="AX28" s="35">
        <v>2.8821932042952656</v>
      </c>
      <c r="AY28" s="36"/>
      <c r="AZ28" s="36"/>
      <c r="BA28" s="36"/>
      <c r="BB28" s="36"/>
      <c r="BC28" s="35">
        <v>3.1660730982765992</v>
      </c>
      <c r="BD28" s="36"/>
      <c r="BE28" s="36"/>
      <c r="BF28" s="36"/>
      <c r="BG28" s="36"/>
      <c r="BH28" s="35">
        <v>2.4671972094125456</v>
      </c>
      <c r="BI28" s="36"/>
      <c r="BJ28" s="36"/>
      <c r="BK28" s="36"/>
      <c r="BL28" s="36"/>
      <c r="BM28" s="35">
        <v>1.680318095792529</v>
      </c>
      <c r="BN28" s="36"/>
      <c r="BO28" s="36"/>
      <c r="BP28" s="36"/>
      <c r="BQ28" s="36"/>
      <c r="BR28" s="35">
        <v>0.952116811101825</v>
      </c>
      <c r="BS28" s="35">
        <v>0.53284787424021918</v>
      </c>
      <c r="BT28" s="36"/>
      <c r="BU28" s="36"/>
      <c r="BV28" s="35">
        <v>0.48075465565015241</v>
      </c>
      <c r="BW28" s="36"/>
      <c r="BX28" s="36"/>
      <c r="BY28" s="36"/>
      <c r="BZ28" s="36"/>
      <c r="CA28" s="35">
        <v>0.5138286449335101</v>
      </c>
      <c r="CB28" s="36"/>
      <c r="CC28" s="36"/>
      <c r="CD28" s="36"/>
      <c r="CE28" s="36"/>
      <c r="CF28" s="35">
        <v>0.4973698701181512</v>
      </c>
      <c r="CG28" s="36"/>
      <c r="CH28" s="36"/>
      <c r="CI28" s="36"/>
      <c r="CJ28" s="36"/>
      <c r="CK28" s="35">
        <v>0.41237108471438105</v>
      </c>
      <c r="CL28" s="36"/>
      <c r="CM28" s="36"/>
      <c r="CN28" s="36"/>
      <c r="CO28" s="36"/>
      <c r="CP28" s="35">
        <v>0.32008880356055686</v>
      </c>
      <c r="CQ28" s="36"/>
      <c r="CR28" s="36"/>
      <c r="CS28" s="36"/>
      <c r="CT28" s="36"/>
      <c r="CU28" s="35">
        <v>0.17699344538664313</v>
      </c>
      <c r="CV28" s="36"/>
      <c r="CW28" s="36"/>
      <c r="CX28" s="36"/>
      <c r="CY28" s="36"/>
      <c r="CZ28" s="35">
        <v>0.11279129096643249</v>
      </c>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5">
        <v>14598.631580633912</v>
      </c>
      <c r="JP28" s="36"/>
      <c r="JQ28" s="36"/>
      <c r="JR28" s="35">
        <v>12793.711062798657</v>
      </c>
      <c r="JS28" s="36"/>
      <c r="JT28" s="36"/>
      <c r="JU28" s="36"/>
      <c r="JV28" s="36"/>
      <c r="JW28" s="35">
        <v>13402.591269733915</v>
      </c>
      <c r="JX28" s="36"/>
      <c r="JY28" s="36"/>
      <c r="JZ28" s="36"/>
      <c r="KA28" s="36"/>
      <c r="KB28" s="35">
        <v>11578.924154534121</v>
      </c>
      <c r="KC28" s="36"/>
      <c r="KD28" s="36"/>
      <c r="KE28" s="36"/>
      <c r="KF28" s="36"/>
      <c r="KG28" s="35">
        <v>10140.911163342276</v>
      </c>
      <c r="KH28" s="36"/>
      <c r="KI28" s="36"/>
      <c r="KJ28" s="36"/>
      <c r="KK28" s="36"/>
      <c r="KL28" s="35">
        <v>7702.912131016431</v>
      </c>
      <c r="KM28" s="36"/>
      <c r="KN28" s="36"/>
      <c r="KO28" s="36"/>
      <c r="KP28" s="36"/>
      <c r="KQ28" s="35">
        <v>4216.4620070762285</v>
      </c>
      <c r="KR28" s="36"/>
      <c r="KS28" s="36"/>
      <c r="KT28" s="36"/>
      <c r="KU28" s="36"/>
      <c r="KV28" s="35">
        <v>2596.3145708334569</v>
      </c>
      <c r="KW28" s="35">
        <v>0</v>
      </c>
      <c r="KX28" s="36"/>
      <c r="KY28" s="36"/>
      <c r="KZ28" s="35">
        <v>0</v>
      </c>
      <c r="LA28" s="36"/>
      <c r="LB28" s="36"/>
      <c r="LC28" s="36"/>
      <c r="LD28" s="36"/>
      <c r="LE28" s="35">
        <v>0</v>
      </c>
      <c r="LF28" s="36"/>
      <c r="LG28" s="36"/>
      <c r="LH28" s="36"/>
      <c r="LI28" s="36"/>
      <c r="LJ28" s="35">
        <v>0</v>
      </c>
      <c r="LK28" s="36"/>
      <c r="LL28" s="36"/>
      <c r="LM28" s="36"/>
      <c r="LN28" s="36"/>
      <c r="LO28" s="35">
        <v>0</v>
      </c>
      <c r="LP28" s="36"/>
      <c r="LQ28" s="36"/>
      <c r="LR28" s="36"/>
      <c r="LS28" s="36"/>
      <c r="LT28" s="35">
        <v>0</v>
      </c>
      <c r="LU28" s="36"/>
      <c r="LV28" s="36"/>
      <c r="LW28" s="36"/>
      <c r="LX28" s="36"/>
      <c r="LY28" s="35">
        <v>0</v>
      </c>
      <c r="LZ28" s="36"/>
      <c r="MA28" s="36"/>
      <c r="MB28" s="36"/>
      <c r="MC28" s="36"/>
      <c r="MD28" s="35">
        <v>0</v>
      </c>
      <c r="ME28" s="35">
        <v>14598.631580633912</v>
      </c>
      <c r="MF28" s="36"/>
      <c r="MG28" s="36"/>
      <c r="MH28" s="35">
        <v>12793.711062798657</v>
      </c>
      <c r="MI28" s="36"/>
      <c r="MJ28" s="36"/>
      <c r="MK28" s="36"/>
      <c r="ML28" s="36"/>
      <c r="MM28" s="35">
        <v>13402.591269733915</v>
      </c>
      <c r="MN28" s="36"/>
      <c r="MO28" s="36"/>
      <c r="MP28" s="36"/>
      <c r="MQ28" s="36"/>
      <c r="MR28" s="35">
        <v>11578.924154534121</v>
      </c>
      <c r="MS28" s="36"/>
      <c r="MT28" s="36"/>
      <c r="MU28" s="36"/>
      <c r="MV28" s="36"/>
      <c r="MW28" s="35">
        <v>10140.911163342276</v>
      </c>
      <c r="MX28" s="36"/>
      <c r="MY28" s="36"/>
      <c r="MZ28" s="36"/>
      <c r="NA28" s="36"/>
      <c r="NB28" s="35">
        <v>7702.912131016431</v>
      </c>
      <c r="NC28" s="36"/>
      <c r="ND28" s="36"/>
      <c r="NE28" s="36"/>
      <c r="NF28" s="36"/>
      <c r="NG28" s="35">
        <v>4216.4620070762285</v>
      </c>
      <c r="NH28" s="36"/>
      <c r="NI28" s="36"/>
      <c r="NJ28" s="36"/>
      <c r="NK28" s="36"/>
      <c r="NL28" s="35">
        <v>2596.3145708334569</v>
      </c>
      <c r="NM28" s="19"/>
      <c r="NN28" s="19"/>
      <c r="NO28" s="19"/>
      <c r="NP28" s="19"/>
    </row>
    <row r="29" spans="1:380" outlineLevel="1" x14ac:dyDescent="0.25">
      <c r="A29" s="40" t="s">
        <v>102</v>
      </c>
      <c r="B29" s="34" t="s">
        <v>6</v>
      </c>
      <c r="C29" s="35">
        <v>0</v>
      </c>
      <c r="D29" s="36"/>
      <c r="E29" s="36"/>
      <c r="F29" s="35">
        <v>0</v>
      </c>
      <c r="G29" s="36"/>
      <c r="H29" s="36"/>
      <c r="I29" s="36"/>
      <c r="J29" s="36"/>
      <c r="K29" s="35">
        <v>0</v>
      </c>
      <c r="L29" s="36"/>
      <c r="M29" s="36"/>
      <c r="N29" s="36"/>
      <c r="O29" s="36"/>
      <c r="P29" s="35">
        <v>0</v>
      </c>
      <c r="Q29" s="36"/>
      <c r="R29" s="36"/>
      <c r="S29" s="36"/>
      <c r="T29" s="36"/>
      <c r="U29" s="35">
        <v>0</v>
      </c>
      <c r="V29" s="36"/>
      <c r="W29" s="36"/>
      <c r="X29" s="36"/>
      <c r="Y29" s="36"/>
      <c r="Z29" s="35">
        <v>0</v>
      </c>
      <c r="AA29" s="36"/>
      <c r="AB29" s="36"/>
      <c r="AC29" s="36"/>
      <c r="AD29" s="36"/>
      <c r="AE29" s="35">
        <v>0</v>
      </c>
      <c r="AF29" s="36"/>
      <c r="AG29" s="36"/>
      <c r="AH29" s="36"/>
      <c r="AI29" s="36"/>
      <c r="AJ29" s="35">
        <v>0</v>
      </c>
      <c r="AK29" s="35">
        <v>0</v>
      </c>
      <c r="AL29" s="36"/>
      <c r="AM29" s="36"/>
      <c r="AN29" s="35">
        <v>0</v>
      </c>
      <c r="AO29" s="36"/>
      <c r="AP29" s="36"/>
      <c r="AQ29" s="36"/>
      <c r="AR29" s="36"/>
      <c r="AS29" s="35">
        <v>0</v>
      </c>
      <c r="AT29" s="36"/>
      <c r="AU29" s="36"/>
      <c r="AV29" s="36"/>
      <c r="AW29" s="36"/>
      <c r="AX29" s="35">
        <v>0</v>
      </c>
      <c r="AY29" s="36"/>
      <c r="AZ29" s="36"/>
      <c r="BA29" s="36"/>
      <c r="BB29" s="36"/>
      <c r="BC29" s="35">
        <v>0</v>
      </c>
      <c r="BD29" s="36"/>
      <c r="BE29" s="36"/>
      <c r="BF29" s="36"/>
      <c r="BG29" s="36"/>
      <c r="BH29" s="35">
        <v>0</v>
      </c>
      <c r="BI29" s="36"/>
      <c r="BJ29" s="36"/>
      <c r="BK29" s="36"/>
      <c r="BL29" s="36"/>
      <c r="BM29" s="35">
        <v>0</v>
      </c>
      <c r="BN29" s="36"/>
      <c r="BO29" s="36"/>
      <c r="BP29" s="36"/>
      <c r="BQ29" s="36"/>
      <c r="BR29" s="35">
        <v>0</v>
      </c>
      <c r="BS29" s="35">
        <v>0</v>
      </c>
      <c r="BT29" s="36"/>
      <c r="BU29" s="36"/>
      <c r="BV29" s="35">
        <v>0</v>
      </c>
      <c r="BW29" s="36"/>
      <c r="BX29" s="36"/>
      <c r="BY29" s="36"/>
      <c r="BZ29" s="36"/>
      <c r="CA29" s="35">
        <v>0</v>
      </c>
      <c r="CB29" s="36"/>
      <c r="CC29" s="36"/>
      <c r="CD29" s="36"/>
      <c r="CE29" s="36"/>
      <c r="CF29" s="35">
        <v>0</v>
      </c>
      <c r="CG29" s="36"/>
      <c r="CH29" s="36"/>
      <c r="CI29" s="36"/>
      <c r="CJ29" s="36"/>
      <c r="CK29" s="35">
        <v>0</v>
      </c>
      <c r="CL29" s="36"/>
      <c r="CM29" s="36"/>
      <c r="CN29" s="36"/>
      <c r="CO29" s="36"/>
      <c r="CP29" s="35">
        <v>0</v>
      </c>
      <c r="CQ29" s="36"/>
      <c r="CR29" s="36"/>
      <c r="CS29" s="36"/>
      <c r="CT29" s="36"/>
      <c r="CU29" s="35">
        <v>0</v>
      </c>
      <c r="CV29" s="36"/>
      <c r="CW29" s="36"/>
      <c r="CX29" s="36"/>
      <c r="CY29" s="36"/>
      <c r="CZ29" s="35">
        <v>0</v>
      </c>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5">
        <v>0</v>
      </c>
      <c r="JP29" s="36"/>
      <c r="JQ29" s="36"/>
      <c r="JR29" s="35">
        <v>0</v>
      </c>
      <c r="JS29" s="36"/>
      <c r="JT29" s="36"/>
      <c r="JU29" s="36"/>
      <c r="JV29" s="36"/>
      <c r="JW29" s="35">
        <v>0</v>
      </c>
      <c r="JX29" s="36"/>
      <c r="JY29" s="36"/>
      <c r="JZ29" s="36"/>
      <c r="KA29" s="36"/>
      <c r="KB29" s="35">
        <v>0</v>
      </c>
      <c r="KC29" s="36"/>
      <c r="KD29" s="36"/>
      <c r="KE29" s="36"/>
      <c r="KF29" s="36"/>
      <c r="KG29" s="35">
        <v>0</v>
      </c>
      <c r="KH29" s="36"/>
      <c r="KI29" s="36"/>
      <c r="KJ29" s="36"/>
      <c r="KK29" s="36"/>
      <c r="KL29" s="35">
        <v>0</v>
      </c>
      <c r="KM29" s="36"/>
      <c r="KN29" s="36"/>
      <c r="KO29" s="36"/>
      <c r="KP29" s="36"/>
      <c r="KQ29" s="35">
        <v>0</v>
      </c>
      <c r="KR29" s="36"/>
      <c r="KS29" s="36"/>
      <c r="KT29" s="36"/>
      <c r="KU29" s="36"/>
      <c r="KV29" s="35">
        <v>0</v>
      </c>
      <c r="KW29" s="39">
        <v>0</v>
      </c>
      <c r="KX29" s="39"/>
      <c r="KY29" s="39"/>
      <c r="KZ29" s="39">
        <v>0</v>
      </c>
      <c r="LA29" s="39"/>
      <c r="LB29" s="39"/>
      <c r="LC29" s="39"/>
      <c r="LD29" s="39"/>
      <c r="LE29" s="39">
        <v>0</v>
      </c>
      <c r="LF29" s="39"/>
      <c r="LG29" s="39"/>
      <c r="LH29" s="39"/>
      <c r="LI29" s="39"/>
      <c r="LJ29" s="39">
        <v>0</v>
      </c>
      <c r="LK29" s="39"/>
      <c r="LL29" s="39"/>
      <c r="LM29" s="39"/>
      <c r="LN29" s="39"/>
      <c r="LO29" s="39">
        <v>0</v>
      </c>
      <c r="LP29" s="39"/>
      <c r="LQ29" s="39"/>
      <c r="LR29" s="39"/>
      <c r="LS29" s="39"/>
      <c r="LT29" s="39">
        <v>0</v>
      </c>
      <c r="LU29" s="39"/>
      <c r="LV29" s="39"/>
      <c r="LW29" s="39"/>
      <c r="LX29" s="39"/>
      <c r="LY29" s="39">
        <v>0</v>
      </c>
      <c r="LZ29" s="39"/>
      <c r="MA29" s="39"/>
      <c r="MB29" s="39"/>
      <c r="MC29" s="39"/>
      <c r="MD29" s="39">
        <v>0</v>
      </c>
      <c r="ME29" s="41">
        <v>0</v>
      </c>
      <c r="MF29" s="41"/>
      <c r="MG29" s="41"/>
      <c r="MH29" s="17">
        <v>0</v>
      </c>
      <c r="MI29" s="41"/>
      <c r="MJ29" s="41"/>
      <c r="MK29" s="41"/>
      <c r="ML29" s="41"/>
      <c r="MM29" s="17">
        <v>0</v>
      </c>
      <c r="MN29" s="41"/>
      <c r="MO29" s="41"/>
      <c r="MP29" s="41"/>
      <c r="MQ29" s="41"/>
      <c r="MR29" s="17">
        <v>0</v>
      </c>
      <c r="MS29" s="41"/>
      <c r="MT29" s="41"/>
      <c r="MU29" s="41"/>
      <c r="MV29" s="41"/>
      <c r="MW29" s="17">
        <v>0</v>
      </c>
      <c r="MX29" s="41"/>
      <c r="MY29" s="41"/>
      <c r="MZ29" s="41"/>
      <c r="NA29" s="41"/>
      <c r="NB29" s="17">
        <v>0</v>
      </c>
      <c r="NC29" s="41"/>
      <c r="ND29" s="41"/>
      <c r="NE29" s="41"/>
      <c r="NF29" s="41"/>
      <c r="NG29" s="17">
        <v>0</v>
      </c>
      <c r="NH29" s="41"/>
      <c r="NI29" s="41"/>
      <c r="NJ29" s="41"/>
      <c r="NK29" s="41"/>
      <c r="NL29" s="17">
        <v>0</v>
      </c>
      <c r="NM29" s="19"/>
      <c r="NN29" s="19"/>
      <c r="NO29" s="19"/>
      <c r="NP29" s="19"/>
    </row>
    <row r="30" spans="1:380" outlineLevel="1" x14ac:dyDescent="0.25">
      <c r="A30" s="40" t="s">
        <v>103</v>
      </c>
      <c r="B30" s="34" t="s">
        <v>6</v>
      </c>
      <c r="C30" s="35">
        <v>14083.612181193152</v>
      </c>
      <c r="D30" s="36"/>
      <c r="E30" s="36"/>
      <c r="F30" s="35">
        <v>12359.852738942305</v>
      </c>
      <c r="G30" s="36"/>
      <c r="H30" s="36"/>
      <c r="I30" s="36"/>
      <c r="J30" s="36"/>
      <c r="K30" s="35">
        <v>12888.771406597854</v>
      </c>
      <c r="L30" s="36"/>
      <c r="M30" s="36"/>
      <c r="N30" s="36"/>
      <c r="O30" s="36"/>
      <c r="P30" s="35">
        <v>11098.880411258058</v>
      </c>
      <c r="Q30" s="36"/>
      <c r="R30" s="36"/>
      <c r="S30" s="36"/>
      <c r="T30" s="36"/>
      <c r="U30" s="35">
        <v>9658.184020393177</v>
      </c>
      <c r="V30" s="36"/>
      <c r="W30" s="36"/>
      <c r="X30" s="36"/>
      <c r="Y30" s="36"/>
      <c r="Z30" s="35">
        <v>7260.4281171343446</v>
      </c>
      <c r="AA30" s="36"/>
      <c r="AB30" s="36"/>
      <c r="AC30" s="36"/>
      <c r="AD30" s="36"/>
      <c r="AE30" s="35">
        <v>3799.7793388792666</v>
      </c>
      <c r="AF30" s="36"/>
      <c r="AG30" s="36"/>
      <c r="AH30" s="36"/>
      <c r="AI30" s="36"/>
      <c r="AJ30" s="35">
        <v>2189.8909528428558</v>
      </c>
      <c r="AK30" s="35">
        <v>4.3036837293304844</v>
      </c>
      <c r="AL30" s="36"/>
      <c r="AM30" s="36"/>
      <c r="AN30" s="35">
        <v>3.556567005760539</v>
      </c>
      <c r="AO30" s="36"/>
      <c r="AP30" s="36"/>
      <c r="AQ30" s="36"/>
      <c r="AR30" s="36"/>
      <c r="AS30" s="35">
        <v>3.6175348878260363</v>
      </c>
      <c r="AT30" s="36"/>
      <c r="AU30" s="36"/>
      <c r="AV30" s="36"/>
      <c r="AW30" s="36"/>
      <c r="AX30" s="35">
        <v>2.6510476090259822</v>
      </c>
      <c r="AY30" s="36"/>
      <c r="AZ30" s="36"/>
      <c r="BA30" s="36"/>
      <c r="BB30" s="36"/>
      <c r="BC30" s="35">
        <v>2.9143607808070016</v>
      </c>
      <c r="BD30" s="36"/>
      <c r="BE30" s="36"/>
      <c r="BF30" s="36"/>
      <c r="BG30" s="36"/>
      <c r="BH30" s="35">
        <v>2.2004523132394609</v>
      </c>
      <c r="BI30" s="36"/>
      <c r="BJ30" s="36"/>
      <c r="BK30" s="36"/>
      <c r="BL30" s="36"/>
      <c r="BM30" s="35">
        <v>1.39584707427664</v>
      </c>
      <c r="BN30" s="36"/>
      <c r="BO30" s="36"/>
      <c r="BP30" s="36"/>
      <c r="BQ30" s="36"/>
      <c r="BR30" s="35">
        <v>0.64700896654513262</v>
      </c>
      <c r="BS30" s="35">
        <v>0.51969964570899319</v>
      </c>
      <c r="BT30" s="36"/>
      <c r="BU30" s="36"/>
      <c r="BV30" s="35">
        <v>0.47004112646193186</v>
      </c>
      <c r="BW30" s="36"/>
      <c r="BX30" s="36"/>
      <c r="BY30" s="36"/>
      <c r="BZ30" s="36"/>
      <c r="CA30" s="35">
        <v>0.49948807326393563</v>
      </c>
      <c r="CB30" s="36"/>
      <c r="CC30" s="36"/>
      <c r="CD30" s="36"/>
      <c r="CE30" s="36"/>
      <c r="CF30" s="35">
        <v>0.48317338667617976</v>
      </c>
      <c r="CG30" s="36"/>
      <c r="CH30" s="36"/>
      <c r="CI30" s="36"/>
      <c r="CJ30" s="36"/>
      <c r="CK30" s="35">
        <v>0.39725575247589234</v>
      </c>
      <c r="CL30" s="36"/>
      <c r="CM30" s="36"/>
      <c r="CN30" s="36"/>
      <c r="CO30" s="36"/>
      <c r="CP30" s="35">
        <v>0.30476662271994609</v>
      </c>
      <c r="CQ30" s="36"/>
      <c r="CR30" s="36"/>
      <c r="CS30" s="36"/>
      <c r="CT30" s="36"/>
      <c r="CU30" s="35">
        <v>0.15986534190255111</v>
      </c>
      <c r="CV30" s="36"/>
      <c r="CW30" s="36"/>
      <c r="CX30" s="36"/>
      <c r="CY30" s="36"/>
      <c r="CZ30" s="35">
        <v>9.4224329934128589E-2</v>
      </c>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5">
        <v>14341.835731727288</v>
      </c>
      <c r="JP30" s="36"/>
      <c r="JQ30" s="36"/>
      <c r="JR30" s="35">
        <v>12583.997513616014</v>
      </c>
      <c r="JS30" s="36"/>
      <c r="JT30" s="36"/>
      <c r="JU30" s="36"/>
      <c r="JV30" s="36"/>
      <c r="JW30" s="35">
        <v>13122.426722871925</v>
      </c>
      <c r="JX30" s="36"/>
      <c r="JY30" s="36"/>
      <c r="JZ30" s="36"/>
      <c r="KA30" s="36"/>
      <c r="KB30" s="35">
        <v>11301.150691779974</v>
      </c>
      <c r="KC30" s="36"/>
      <c r="KD30" s="36"/>
      <c r="KE30" s="36"/>
      <c r="KF30" s="36"/>
      <c r="KG30" s="35">
        <v>9845.0588966618852</v>
      </c>
      <c r="KH30" s="36"/>
      <c r="KI30" s="36"/>
      <c r="KJ30" s="36"/>
      <c r="KK30" s="36"/>
      <c r="KL30" s="35">
        <v>7402.8039369258358</v>
      </c>
      <c r="KM30" s="36"/>
      <c r="KN30" s="36"/>
      <c r="KO30" s="36"/>
      <c r="KP30" s="36"/>
      <c r="KQ30" s="35">
        <v>3881.2273725631885</v>
      </c>
      <c r="KR30" s="36"/>
      <c r="KS30" s="36"/>
      <c r="KT30" s="36"/>
      <c r="KU30" s="36"/>
      <c r="KV30" s="35">
        <v>2232.9766513386639</v>
      </c>
      <c r="KW30" s="35">
        <v>0</v>
      </c>
      <c r="KX30" s="36"/>
      <c r="KY30" s="36"/>
      <c r="KZ30" s="35">
        <v>0</v>
      </c>
      <c r="LA30" s="36"/>
      <c r="LB30" s="36"/>
      <c r="LC30" s="36"/>
      <c r="LD30" s="36"/>
      <c r="LE30" s="35">
        <v>0</v>
      </c>
      <c r="LF30" s="36"/>
      <c r="LG30" s="36"/>
      <c r="LH30" s="36"/>
      <c r="LI30" s="36"/>
      <c r="LJ30" s="35">
        <v>0</v>
      </c>
      <c r="LK30" s="36"/>
      <c r="LL30" s="36"/>
      <c r="LM30" s="36"/>
      <c r="LN30" s="36"/>
      <c r="LO30" s="35">
        <v>0</v>
      </c>
      <c r="LP30" s="36"/>
      <c r="LQ30" s="36"/>
      <c r="LR30" s="36"/>
      <c r="LS30" s="36"/>
      <c r="LT30" s="35">
        <v>0</v>
      </c>
      <c r="LU30" s="36"/>
      <c r="LV30" s="36"/>
      <c r="LW30" s="36"/>
      <c r="LX30" s="36"/>
      <c r="LY30" s="35">
        <v>0</v>
      </c>
      <c r="LZ30" s="36"/>
      <c r="MA30" s="36"/>
      <c r="MB30" s="36"/>
      <c r="MC30" s="36"/>
      <c r="MD30" s="35">
        <v>0</v>
      </c>
      <c r="ME30" s="35">
        <v>14341.835731727288</v>
      </c>
      <c r="MF30" s="36"/>
      <c r="MG30" s="36"/>
      <c r="MH30" s="35">
        <v>12583.997513616014</v>
      </c>
      <c r="MI30" s="36"/>
      <c r="MJ30" s="36"/>
      <c r="MK30" s="36"/>
      <c r="ML30" s="36"/>
      <c r="MM30" s="35">
        <v>13122.426722871925</v>
      </c>
      <c r="MN30" s="36"/>
      <c r="MO30" s="36"/>
      <c r="MP30" s="36"/>
      <c r="MQ30" s="36"/>
      <c r="MR30" s="35">
        <v>11301.150691779974</v>
      </c>
      <c r="MS30" s="36"/>
      <c r="MT30" s="36"/>
      <c r="MU30" s="36"/>
      <c r="MV30" s="36"/>
      <c r="MW30" s="35">
        <v>9845.0588966618852</v>
      </c>
      <c r="MX30" s="36"/>
      <c r="MY30" s="36"/>
      <c r="MZ30" s="36"/>
      <c r="NA30" s="36"/>
      <c r="NB30" s="35">
        <v>7402.8039369258358</v>
      </c>
      <c r="NC30" s="36"/>
      <c r="ND30" s="36"/>
      <c r="NE30" s="36"/>
      <c r="NF30" s="36"/>
      <c r="NG30" s="35">
        <v>3881.2273725631885</v>
      </c>
      <c r="NH30" s="36"/>
      <c r="NI30" s="36"/>
      <c r="NJ30" s="36"/>
      <c r="NK30" s="36"/>
      <c r="NL30" s="35">
        <v>2232.9766513386639</v>
      </c>
      <c r="NM30" s="19"/>
      <c r="NN30" s="19"/>
      <c r="NO30" s="19"/>
      <c r="NP30" s="19"/>
    </row>
    <row r="31" spans="1:380" outlineLevel="1" x14ac:dyDescent="0.25">
      <c r="A31" s="40" t="s">
        <v>104</v>
      </c>
      <c r="B31" s="34" t="s">
        <v>6</v>
      </c>
      <c r="C31" s="35">
        <v>120.7970196917499</v>
      </c>
      <c r="D31" s="36"/>
      <c r="E31" s="36"/>
      <c r="F31" s="35">
        <v>79.504562390346024</v>
      </c>
      <c r="G31" s="36"/>
      <c r="H31" s="36"/>
      <c r="I31" s="36"/>
      <c r="J31" s="36"/>
      <c r="K31" s="35">
        <v>127.22848735624585</v>
      </c>
      <c r="L31" s="36"/>
      <c r="M31" s="36"/>
      <c r="N31" s="36"/>
      <c r="O31" s="36"/>
      <c r="P31" s="35">
        <v>107.16080089273615</v>
      </c>
      <c r="Q31" s="36"/>
      <c r="R31" s="36"/>
      <c r="S31" s="36"/>
      <c r="T31" s="36"/>
      <c r="U31" s="35">
        <v>109.10603976045368</v>
      </c>
      <c r="V31" s="36"/>
      <c r="W31" s="36"/>
      <c r="X31" s="36"/>
      <c r="Y31" s="36"/>
      <c r="Z31" s="35">
        <v>101.02935582880077</v>
      </c>
      <c r="AA31" s="36"/>
      <c r="AB31" s="36"/>
      <c r="AC31" s="36"/>
      <c r="AD31" s="36"/>
      <c r="AE31" s="35">
        <v>122.9836745087337</v>
      </c>
      <c r="AF31" s="36"/>
      <c r="AG31" s="36"/>
      <c r="AH31" s="36"/>
      <c r="AI31" s="36"/>
      <c r="AJ31" s="35">
        <v>135.55801971802427</v>
      </c>
      <c r="AK31" s="35">
        <v>6.3577378785131524E-3</v>
      </c>
      <c r="AL31" s="36"/>
      <c r="AM31" s="36"/>
      <c r="AN31" s="35">
        <v>4.1844506521234752E-3</v>
      </c>
      <c r="AO31" s="36"/>
      <c r="AP31" s="36"/>
      <c r="AQ31" s="36"/>
      <c r="AR31" s="36"/>
      <c r="AS31" s="35">
        <v>6.6962361766445188E-3</v>
      </c>
      <c r="AT31" s="36"/>
      <c r="AU31" s="36"/>
      <c r="AV31" s="36"/>
      <c r="AW31" s="36"/>
      <c r="AX31" s="35">
        <v>5.640042152249271E-3</v>
      </c>
      <c r="AY31" s="36"/>
      <c r="AZ31" s="36"/>
      <c r="BA31" s="36"/>
      <c r="BB31" s="36"/>
      <c r="BC31" s="35">
        <v>5.7424231452870358E-3</v>
      </c>
      <c r="BD31" s="36"/>
      <c r="BE31" s="36"/>
      <c r="BF31" s="36"/>
      <c r="BG31" s="36"/>
      <c r="BH31" s="35">
        <v>5.3173345173053036E-3</v>
      </c>
      <c r="BI31" s="36"/>
      <c r="BJ31" s="36"/>
      <c r="BK31" s="36"/>
      <c r="BL31" s="36"/>
      <c r="BM31" s="35">
        <v>6.4728249741438787E-3</v>
      </c>
      <c r="BN31" s="36"/>
      <c r="BO31" s="36"/>
      <c r="BP31" s="36"/>
      <c r="BQ31" s="36"/>
      <c r="BR31" s="35">
        <v>7.1346326167381199E-3</v>
      </c>
      <c r="BS31" s="35">
        <v>6.3577378785131524E-3</v>
      </c>
      <c r="BT31" s="36"/>
      <c r="BU31" s="36"/>
      <c r="BV31" s="35">
        <v>4.1844506521234743E-3</v>
      </c>
      <c r="BW31" s="36"/>
      <c r="BX31" s="36"/>
      <c r="BY31" s="36"/>
      <c r="BZ31" s="36"/>
      <c r="CA31" s="35">
        <v>6.696236176644518E-3</v>
      </c>
      <c r="CB31" s="36"/>
      <c r="CC31" s="36"/>
      <c r="CD31" s="36"/>
      <c r="CE31" s="36"/>
      <c r="CF31" s="35">
        <v>5.640042152249271E-3</v>
      </c>
      <c r="CG31" s="36"/>
      <c r="CH31" s="36"/>
      <c r="CI31" s="36"/>
      <c r="CJ31" s="36"/>
      <c r="CK31" s="35">
        <v>5.7424231452870358E-3</v>
      </c>
      <c r="CL31" s="36"/>
      <c r="CM31" s="36"/>
      <c r="CN31" s="36"/>
      <c r="CO31" s="36"/>
      <c r="CP31" s="35">
        <v>5.3173345173053036E-3</v>
      </c>
      <c r="CQ31" s="36"/>
      <c r="CR31" s="36"/>
      <c r="CS31" s="36"/>
      <c r="CT31" s="36"/>
      <c r="CU31" s="35">
        <v>6.4728249741438787E-3</v>
      </c>
      <c r="CV31" s="36"/>
      <c r="CW31" s="36"/>
      <c r="CX31" s="36"/>
      <c r="CY31" s="36"/>
      <c r="CZ31" s="35">
        <v>7.134632616738119E-3</v>
      </c>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5">
        <v>122.65983689015425</v>
      </c>
      <c r="JP31" s="36"/>
      <c r="JQ31" s="36"/>
      <c r="JR31" s="35">
        <v>80.730606431418195</v>
      </c>
      <c r="JS31" s="36"/>
      <c r="JT31" s="36"/>
      <c r="JU31" s="36"/>
      <c r="JV31" s="36"/>
      <c r="JW31" s="35">
        <v>129.19048455600267</v>
      </c>
      <c r="JX31" s="36"/>
      <c r="JY31" s="36"/>
      <c r="JZ31" s="36"/>
      <c r="KA31" s="36"/>
      <c r="KB31" s="35">
        <v>108.81333324334518</v>
      </c>
      <c r="KC31" s="36"/>
      <c r="KD31" s="36"/>
      <c r="KE31" s="36"/>
      <c r="KF31" s="36"/>
      <c r="KG31" s="35">
        <v>110.78856974202279</v>
      </c>
      <c r="KH31" s="36"/>
      <c r="KI31" s="36"/>
      <c r="KJ31" s="36"/>
      <c r="KK31" s="36"/>
      <c r="KL31" s="35">
        <v>102.58733484237123</v>
      </c>
      <c r="KM31" s="36"/>
      <c r="KN31" s="36"/>
      <c r="KO31" s="36"/>
      <c r="KP31" s="36"/>
      <c r="KQ31" s="35">
        <v>124.88021222615785</v>
      </c>
      <c r="KR31" s="36"/>
      <c r="KS31" s="36"/>
      <c r="KT31" s="36"/>
      <c r="KU31" s="36"/>
      <c r="KV31" s="35">
        <v>137.64846707472853</v>
      </c>
      <c r="KW31" s="35">
        <v>0</v>
      </c>
      <c r="KX31" s="36"/>
      <c r="KY31" s="36"/>
      <c r="KZ31" s="35">
        <v>0</v>
      </c>
      <c r="LA31" s="36"/>
      <c r="LB31" s="36"/>
      <c r="LC31" s="36"/>
      <c r="LD31" s="36"/>
      <c r="LE31" s="35">
        <v>0</v>
      </c>
      <c r="LF31" s="36"/>
      <c r="LG31" s="36"/>
      <c r="LH31" s="36"/>
      <c r="LI31" s="36"/>
      <c r="LJ31" s="35">
        <v>0</v>
      </c>
      <c r="LK31" s="36"/>
      <c r="LL31" s="36"/>
      <c r="LM31" s="36"/>
      <c r="LN31" s="36"/>
      <c r="LO31" s="35">
        <v>0</v>
      </c>
      <c r="LP31" s="36"/>
      <c r="LQ31" s="36"/>
      <c r="LR31" s="36"/>
      <c r="LS31" s="36"/>
      <c r="LT31" s="35">
        <v>0</v>
      </c>
      <c r="LU31" s="36"/>
      <c r="LV31" s="36"/>
      <c r="LW31" s="36"/>
      <c r="LX31" s="36"/>
      <c r="LY31" s="35">
        <v>0</v>
      </c>
      <c r="LZ31" s="36"/>
      <c r="MA31" s="36"/>
      <c r="MB31" s="36"/>
      <c r="MC31" s="36"/>
      <c r="MD31" s="35">
        <v>0</v>
      </c>
      <c r="ME31" s="35">
        <v>122.65983689015425</v>
      </c>
      <c r="MF31" s="36"/>
      <c r="MG31" s="36"/>
      <c r="MH31" s="35">
        <v>80.730606431418195</v>
      </c>
      <c r="MI31" s="36"/>
      <c r="MJ31" s="36"/>
      <c r="MK31" s="36"/>
      <c r="ML31" s="36"/>
      <c r="MM31" s="35">
        <v>129.19048455600267</v>
      </c>
      <c r="MN31" s="36"/>
      <c r="MO31" s="36"/>
      <c r="MP31" s="36"/>
      <c r="MQ31" s="36"/>
      <c r="MR31" s="35">
        <v>108.81333324334518</v>
      </c>
      <c r="MS31" s="36"/>
      <c r="MT31" s="36"/>
      <c r="MU31" s="36"/>
      <c r="MV31" s="36"/>
      <c r="MW31" s="35">
        <v>110.78856974202279</v>
      </c>
      <c r="MX31" s="36"/>
      <c r="MY31" s="36"/>
      <c r="MZ31" s="36"/>
      <c r="NA31" s="36"/>
      <c r="NB31" s="35">
        <v>102.58733484237123</v>
      </c>
      <c r="NC31" s="36"/>
      <c r="ND31" s="36"/>
      <c r="NE31" s="36"/>
      <c r="NF31" s="36"/>
      <c r="NG31" s="35">
        <v>124.88021222615785</v>
      </c>
      <c r="NH31" s="36"/>
      <c r="NI31" s="36"/>
      <c r="NJ31" s="36"/>
      <c r="NK31" s="36"/>
      <c r="NL31" s="35">
        <v>137.64846707472853</v>
      </c>
      <c r="NM31" s="19"/>
      <c r="NN31" s="19"/>
      <c r="NO31" s="19"/>
      <c r="NP31" s="19"/>
    </row>
    <row r="32" spans="1:380" outlineLevel="1" x14ac:dyDescent="0.25">
      <c r="A32" s="40" t="s">
        <v>105</v>
      </c>
      <c r="B32" s="34" t="s">
        <v>6</v>
      </c>
      <c r="C32" s="35">
        <v>17.057435680171046</v>
      </c>
      <c r="D32" s="36"/>
      <c r="E32" s="36"/>
      <c r="F32" s="35">
        <v>16.061379812157043</v>
      </c>
      <c r="G32" s="36"/>
      <c r="H32" s="36"/>
      <c r="I32" s="36"/>
      <c r="J32" s="36"/>
      <c r="K32" s="35">
        <v>20.554857543202743</v>
      </c>
      <c r="L32" s="36"/>
      <c r="M32" s="36"/>
      <c r="N32" s="36"/>
      <c r="O32" s="36"/>
      <c r="P32" s="35">
        <v>24.312115101614424</v>
      </c>
      <c r="Q32" s="36"/>
      <c r="R32" s="36"/>
      <c r="S32" s="36"/>
      <c r="T32" s="36"/>
      <c r="U32" s="35">
        <v>27.529386135571492</v>
      </c>
      <c r="V32" s="36"/>
      <c r="W32" s="36"/>
      <c r="X32" s="36"/>
      <c r="Y32" s="36"/>
      <c r="Z32" s="35">
        <v>30.345965001660588</v>
      </c>
      <c r="AA32" s="36"/>
      <c r="AB32" s="36"/>
      <c r="AC32" s="36"/>
      <c r="AD32" s="36"/>
      <c r="AE32" s="35">
        <v>32.822146551847979</v>
      </c>
      <c r="AF32" s="36"/>
      <c r="AG32" s="36"/>
      <c r="AH32" s="36"/>
      <c r="AI32" s="36"/>
      <c r="AJ32" s="35">
        <v>35.642668995015164</v>
      </c>
      <c r="AK32" s="35">
        <v>8.9775977264058143E-4</v>
      </c>
      <c r="AL32" s="36"/>
      <c r="AM32" s="36"/>
      <c r="AN32" s="35">
        <v>9.1681469775508511E-4</v>
      </c>
      <c r="AO32" s="36"/>
      <c r="AP32" s="36"/>
      <c r="AQ32" s="36"/>
      <c r="AR32" s="36"/>
      <c r="AS32" s="35">
        <v>1.6158910432747613E-3</v>
      </c>
      <c r="AT32" s="36"/>
      <c r="AU32" s="36"/>
      <c r="AV32" s="36"/>
      <c r="AW32" s="36"/>
      <c r="AX32" s="35">
        <v>2.3663555738803349E-3</v>
      </c>
      <c r="AY32" s="36"/>
      <c r="AZ32" s="36"/>
      <c r="BA32" s="36"/>
      <c r="BB32" s="36"/>
      <c r="BC32" s="35">
        <v>2.9925926774989719E-3</v>
      </c>
      <c r="BD32" s="36"/>
      <c r="BE32" s="36"/>
      <c r="BF32" s="36"/>
      <c r="BG32" s="36"/>
      <c r="BH32" s="35">
        <v>3.6248037503225162E-3</v>
      </c>
      <c r="BI32" s="36"/>
      <c r="BJ32" s="36"/>
      <c r="BK32" s="36"/>
      <c r="BL32" s="36"/>
      <c r="BM32" s="35">
        <v>4.2536274996963488E-3</v>
      </c>
      <c r="BN32" s="36"/>
      <c r="BO32" s="36"/>
      <c r="BP32" s="36"/>
      <c r="BQ32" s="36"/>
      <c r="BR32" s="35">
        <v>4.9606466213209339E-3</v>
      </c>
      <c r="BS32" s="35">
        <v>8.9775977264058132E-4</v>
      </c>
      <c r="BT32" s="36"/>
      <c r="BU32" s="36"/>
      <c r="BV32" s="35">
        <v>8.4537380253558515E-4</v>
      </c>
      <c r="BW32" s="36"/>
      <c r="BX32" s="36"/>
      <c r="BY32" s="36"/>
      <c r="BZ32" s="36"/>
      <c r="CA32" s="35">
        <v>1.0821186968993388E-3</v>
      </c>
      <c r="CB32" s="36"/>
      <c r="CC32" s="36"/>
      <c r="CD32" s="36"/>
      <c r="CE32" s="36"/>
      <c r="CF32" s="35">
        <v>1.280163108966355E-3</v>
      </c>
      <c r="CG32" s="36"/>
      <c r="CH32" s="36"/>
      <c r="CI32" s="36"/>
      <c r="CJ32" s="36"/>
      <c r="CK32" s="35">
        <v>1.4497362134142748E-3</v>
      </c>
      <c r="CL32" s="36"/>
      <c r="CM32" s="36"/>
      <c r="CN32" s="36"/>
      <c r="CO32" s="36"/>
      <c r="CP32" s="35">
        <v>1.5982346524753724E-3</v>
      </c>
      <c r="CQ32" s="36"/>
      <c r="CR32" s="36"/>
      <c r="CS32" s="36"/>
      <c r="CT32" s="36"/>
      <c r="CU32" s="35">
        <v>1.7288251716201886E-3</v>
      </c>
      <c r="CV32" s="36"/>
      <c r="CW32" s="36"/>
      <c r="CX32" s="36"/>
      <c r="CY32" s="36"/>
      <c r="CZ32" s="35">
        <v>1.8775708508277902E-3</v>
      </c>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5">
        <v>17.320479293554737</v>
      </c>
      <c r="JP32" s="36"/>
      <c r="JQ32" s="36"/>
      <c r="JR32" s="35">
        <v>16.311074681366115</v>
      </c>
      <c r="JS32" s="36"/>
      <c r="JT32" s="36"/>
      <c r="JU32" s="36"/>
      <c r="JV32" s="36"/>
      <c r="JW32" s="35">
        <v>20.88686394709276</v>
      </c>
      <c r="JX32" s="36"/>
      <c r="JY32" s="36"/>
      <c r="JZ32" s="36"/>
      <c r="KA32" s="36"/>
      <c r="KB32" s="35">
        <v>24.71761628155916</v>
      </c>
      <c r="KC32" s="36"/>
      <c r="KD32" s="36"/>
      <c r="KE32" s="36"/>
      <c r="KF32" s="36"/>
      <c r="KG32" s="35">
        <v>27.997358827096246</v>
      </c>
      <c r="KH32" s="36"/>
      <c r="KI32" s="36"/>
      <c r="KJ32" s="36"/>
      <c r="KK32" s="36"/>
      <c r="KL32" s="35">
        <v>30.87099168957559</v>
      </c>
      <c r="KM32" s="36"/>
      <c r="KN32" s="36"/>
      <c r="KO32" s="36"/>
      <c r="KP32" s="36"/>
      <c r="KQ32" s="35">
        <v>33.399386792318829</v>
      </c>
      <c r="KR32" s="36"/>
      <c r="KS32" s="36"/>
      <c r="KT32" s="36"/>
      <c r="KU32" s="36"/>
      <c r="KV32" s="35">
        <v>36.279123375881511</v>
      </c>
      <c r="KW32" s="35">
        <v>0</v>
      </c>
      <c r="KX32" s="36"/>
      <c r="KY32" s="36"/>
      <c r="KZ32" s="35">
        <v>0</v>
      </c>
      <c r="LA32" s="36"/>
      <c r="LB32" s="36"/>
      <c r="LC32" s="36"/>
      <c r="LD32" s="36"/>
      <c r="LE32" s="35">
        <v>0</v>
      </c>
      <c r="LF32" s="36"/>
      <c r="LG32" s="36"/>
      <c r="LH32" s="36"/>
      <c r="LI32" s="36"/>
      <c r="LJ32" s="35">
        <v>0</v>
      </c>
      <c r="LK32" s="36"/>
      <c r="LL32" s="36"/>
      <c r="LM32" s="36"/>
      <c r="LN32" s="36"/>
      <c r="LO32" s="35">
        <v>0</v>
      </c>
      <c r="LP32" s="36"/>
      <c r="LQ32" s="36"/>
      <c r="LR32" s="36"/>
      <c r="LS32" s="36"/>
      <c r="LT32" s="35">
        <v>0</v>
      </c>
      <c r="LU32" s="36"/>
      <c r="LV32" s="36"/>
      <c r="LW32" s="36"/>
      <c r="LX32" s="36"/>
      <c r="LY32" s="35">
        <v>0</v>
      </c>
      <c r="LZ32" s="36"/>
      <c r="MA32" s="36"/>
      <c r="MB32" s="36"/>
      <c r="MC32" s="36"/>
      <c r="MD32" s="35">
        <v>0</v>
      </c>
      <c r="ME32" s="35">
        <v>17.320479293554737</v>
      </c>
      <c r="MF32" s="36"/>
      <c r="MG32" s="36"/>
      <c r="MH32" s="35">
        <v>16.311074681366115</v>
      </c>
      <c r="MI32" s="36"/>
      <c r="MJ32" s="36"/>
      <c r="MK32" s="36"/>
      <c r="ML32" s="36"/>
      <c r="MM32" s="35">
        <v>20.88686394709276</v>
      </c>
      <c r="MN32" s="36"/>
      <c r="MO32" s="36"/>
      <c r="MP32" s="36"/>
      <c r="MQ32" s="36"/>
      <c r="MR32" s="35">
        <v>24.71761628155916</v>
      </c>
      <c r="MS32" s="36"/>
      <c r="MT32" s="36"/>
      <c r="MU32" s="36"/>
      <c r="MV32" s="36"/>
      <c r="MW32" s="35">
        <v>27.997358827096246</v>
      </c>
      <c r="MX32" s="36"/>
      <c r="MY32" s="36"/>
      <c r="MZ32" s="36"/>
      <c r="NA32" s="36"/>
      <c r="NB32" s="35">
        <v>30.87099168957559</v>
      </c>
      <c r="NC32" s="36"/>
      <c r="ND32" s="36"/>
      <c r="NE32" s="36"/>
      <c r="NF32" s="36"/>
      <c r="NG32" s="35">
        <v>33.399386792318829</v>
      </c>
      <c r="NH32" s="36"/>
      <c r="NI32" s="36"/>
      <c r="NJ32" s="36"/>
      <c r="NK32" s="36"/>
      <c r="NL32" s="35">
        <v>36.279123375881511</v>
      </c>
      <c r="NM32" s="19"/>
      <c r="NN32" s="19"/>
      <c r="NO32" s="19"/>
      <c r="NP32" s="19"/>
    </row>
    <row r="33" spans="1:380" outlineLevel="1" x14ac:dyDescent="0.25">
      <c r="A33" s="40" t="s">
        <v>106</v>
      </c>
      <c r="B33" s="34" t="s">
        <v>6</v>
      </c>
      <c r="C33" s="35">
        <v>110.19406745732303</v>
      </c>
      <c r="D33" s="36"/>
      <c r="E33" s="36"/>
      <c r="F33" s="35">
        <v>106.28527851760735</v>
      </c>
      <c r="G33" s="36"/>
      <c r="H33" s="36"/>
      <c r="I33" s="36"/>
      <c r="J33" s="36"/>
      <c r="K33" s="35">
        <v>122.71345408579204</v>
      </c>
      <c r="L33" s="36"/>
      <c r="M33" s="36"/>
      <c r="N33" s="36"/>
      <c r="O33" s="36"/>
      <c r="P33" s="35">
        <v>136.06640198011758</v>
      </c>
      <c r="Q33" s="36"/>
      <c r="R33" s="36"/>
      <c r="S33" s="36"/>
      <c r="T33" s="36"/>
      <c r="U33" s="35">
        <v>148.16333285202776</v>
      </c>
      <c r="V33" s="36"/>
      <c r="W33" s="36"/>
      <c r="X33" s="36"/>
      <c r="Y33" s="36"/>
      <c r="Z33" s="35">
        <v>157.20363824452176</v>
      </c>
      <c r="AA33" s="36"/>
      <c r="AB33" s="36"/>
      <c r="AC33" s="36"/>
      <c r="AD33" s="36"/>
      <c r="AE33" s="35">
        <v>166.92467742672443</v>
      </c>
      <c r="AF33" s="36"/>
      <c r="AG33" s="36"/>
      <c r="AH33" s="36"/>
      <c r="AI33" s="36"/>
      <c r="AJ33" s="35">
        <v>178.67396646060169</v>
      </c>
      <c r="AK33" s="35">
        <v>0.18071041365550303</v>
      </c>
      <c r="AL33" s="36"/>
      <c r="AM33" s="36"/>
      <c r="AN33" s="35">
        <v>0.17430027849589796</v>
      </c>
      <c r="AO33" s="36"/>
      <c r="AP33" s="36"/>
      <c r="AQ33" s="36"/>
      <c r="AR33" s="36"/>
      <c r="AS33" s="35">
        <v>0.20124131507830426</v>
      </c>
      <c r="AT33" s="36"/>
      <c r="AU33" s="36"/>
      <c r="AV33" s="36"/>
      <c r="AW33" s="36"/>
      <c r="AX33" s="35">
        <v>0.22313919754315181</v>
      </c>
      <c r="AY33" s="36"/>
      <c r="AZ33" s="36"/>
      <c r="BA33" s="36"/>
      <c r="BB33" s="36"/>
      <c r="BC33" s="35">
        <v>0.24297730164681913</v>
      </c>
      <c r="BD33" s="36"/>
      <c r="BE33" s="36"/>
      <c r="BF33" s="36"/>
      <c r="BG33" s="36"/>
      <c r="BH33" s="35">
        <v>0.25780275790545454</v>
      </c>
      <c r="BI33" s="36"/>
      <c r="BJ33" s="36"/>
      <c r="BK33" s="36"/>
      <c r="BL33" s="36"/>
      <c r="BM33" s="35">
        <v>0.27374456904204364</v>
      </c>
      <c r="BN33" s="36"/>
      <c r="BO33" s="36"/>
      <c r="BP33" s="36"/>
      <c r="BQ33" s="36"/>
      <c r="BR33" s="35">
        <v>0.29301256531863379</v>
      </c>
      <c r="BS33" s="35">
        <v>5.8927308800707512E-3</v>
      </c>
      <c r="BT33" s="36"/>
      <c r="BU33" s="36"/>
      <c r="BV33" s="35">
        <v>5.6837047335618904E-3</v>
      </c>
      <c r="BW33" s="36"/>
      <c r="BX33" s="36"/>
      <c r="BY33" s="36"/>
      <c r="BZ33" s="36"/>
      <c r="CA33" s="35">
        <v>6.5622167960316599E-3</v>
      </c>
      <c r="CB33" s="36"/>
      <c r="CC33" s="36"/>
      <c r="CD33" s="36"/>
      <c r="CE33" s="36"/>
      <c r="CF33" s="35">
        <v>7.2762781807549507E-3</v>
      </c>
      <c r="CG33" s="36"/>
      <c r="CH33" s="36"/>
      <c r="CI33" s="36"/>
      <c r="CJ33" s="36"/>
      <c r="CK33" s="35">
        <v>7.9231728797875805E-3</v>
      </c>
      <c r="CL33" s="36"/>
      <c r="CM33" s="36"/>
      <c r="CN33" s="36"/>
      <c r="CO33" s="36"/>
      <c r="CP33" s="35">
        <v>8.4066116708300404E-3</v>
      </c>
      <c r="CQ33" s="36"/>
      <c r="CR33" s="36"/>
      <c r="CS33" s="36"/>
      <c r="CT33" s="36"/>
      <c r="CU33" s="35">
        <v>8.9264533383275092E-3</v>
      </c>
      <c r="CV33" s="36"/>
      <c r="CW33" s="36"/>
      <c r="CX33" s="36"/>
      <c r="CY33" s="36"/>
      <c r="CZ33" s="35">
        <v>9.5547575647380607E-3</v>
      </c>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5">
        <v>116.81553272289587</v>
      </c>
      <c r="JP33" s="36"/>
      <c r="JQ33" s="36"/>
      <c r="JR33" s="35">
        <v>112.6718680698864</v>
      </c>
      <c r="JS33" s="36"/>
      <c r="JT33" s="36"/>
      <c r="JU33" s="36"/>
      <c r="JV33" s="36"/>
      <c r="JW33" s="35">
        <v>130.08719835893297</v>
      </c>
      <c r="JX33" s="36"/>
      <c r="JY33" s="36"/>
      <c r="JZ33" s="36"/>
      <c r="KA33" s="36"/>
      <c r="KB33" s="35">
        <v>144.24251322922589</v>
      </c>
      <c r="KC33" s="36"/>
      <c r="KD33" s="36"/>
      <c r="KE33" s="36"/>
      <c r="KF33" s="36"/>
      <c r="KG33" s="35">
        <v>157.06633811128242</v>
      </c>
      <c r="KH33" s="36"/>
      <c r="KI33" s="36"/>
      <c r="KJ33" s="36"/>
      <c r="KK33" s="36"/>
      <c r="KL33" s="35">
        <v>166.64986755864442</v>
      </c>
      <c r="KM33" s="36"/>
      <c r="KN33" s="36"/>
      <c r="KO33" s="36"/>
      <c r="KP33" s="36"/>
      <c r="KQ33" s="35">
        <v>176.95503549455844</v>
      </c>
      <c r="KR33" s="36"/>
      <c r="KS33" s="36"/>
      <c r="KT33" s="36"/>
      <c r="KU33" s="36"/>
      <c r="KV33" s="35">
        <v>189.41032904417901</v>
      </c>
      <c r="KW33" s="35">
        <v>0</v>
      </c>
      <c r="KX33" s="36"/>
      <c r="KY33" s="36"/>
      <c r="KZ33" s="35">
        <v>0</v>
      </c>
      <c r="LA33" s="36"/>
      <c r="LB33" s="36"/>
      <c r="LC33" s="36"/>
      <c r="LD33" s="36"/>
      <c r="LE33" s="35">
        <v>0</v>
      </c>
      <c r="LF33" s="36"/>
      <c r="LG33" s="36"/>
      <c r="LH33" s="36"/>
      <c r="LI33" s="36"/>
      <c r="LJ33" s="35">
        <v>0</v>
      </c>
      <c r="LK33" s="36"/>
      <c r="LL33" s="36"/>
      <c r="LM33" s="36"/>
      <c r="LN33" s="36"/>
      <c r="LO33" s="35">
        <v>0</v>
      </c>
      <c r="LP33" s="36"/>
      <c r="LQ33" s="36"/>
      <c r="LR33" s="36"/>
      <c r="LS33" s="36"/>
      <c r="LT33" s="35">
        <v>0</v>
      </c>
      <c r="LU33" s="36"/>
      <c r="LV33" s="36"/>
      <c r="LW33" s="36"/>
      <c r="LX33" s="36"/>
      <c r="LY33" s="35">
        <v>0</v>
      </c>
      <c r="LZ33" s="36"/>
      <c r="MA33" s="36"/>
      <c r="MB33" s="36"/>
      <c r="MC33" s="36"/>
      <c r="MD33" s="35">
        <v>0</v>
      </c>
      <c r="ME33" s="35">
        <v>116.81553272289587</v>
      </c>
      <c r="MF33" s="36"/>
      <c r="MG33" s="36"/>
      <c r="MH33" s="35">
        <v>112.6718680698864</v>
      </c>
      <c r="MI33" s="36"/>
      <c r="MJ33" s="36"/>
      <c r="MK33" s="36"/>
      <c r="ML33" s="36"/>
      <c r="MM33" s="35">
        <v>130.08719835893297</v>
      </c>
      <c r="MN33" s="36"/>
      <c r="MO33" s="36"/>
      <c r="MP33" s="36"/>
      <c r="MQ33" s="36"/>
      <c r="MR33" s="35">
        <v>144.24251322922589</v>
      </c>
      <c r="MS33" s="36"/>
      <c r="MT33" s="36"/>
      <c r="MU33" s="36"/>
      <c r="MV33" s="36"/>
      <c r="MW33" s="35">
        <v>157.06633811128242</v>
      </c>
      <c r="MX33" s="36"/>
      <c r="MY33" s="36"/>
      <c r="MZ33" s="36"/>
      <c r="NA33" s="36"/>
      <c r="NB33" s="35">
        <v>166.64986755864442</v>
      </c>
      <c r="NC33" s="36"/>
      <c r="ND33" s="36"/>
      <c r="NE33" s="36"/>
      <c r="NF33" s="36"/>
      <c r="NG33" s="35">
        <v>176.95503549455844</v>
      </c>
      <c r="NH33" s="36"/>
      <c r="NI33" s="36"/>
      <c r="NJ33" s="36"/>
      <c r="NK33" s="36"/>
      <c r="NL33" s="35">
        <v>189.41032904417901</v>
      </c>
      <c r="NM33" s="19"/>
      <c r="NN33" s="19"/>
      <c r="NO33" s="19"/>
      <c r="NP33" s="19"/>
    </row>
    <row r="34" spans="1:380" outlineLevel="1" x14ac:dyDescent="0.25">
      <c r="A34" s="40" t="s">
        <v>107</v>
      </c>
      <c r="B34" s="34" t="s">
        <v>6</v>
      </c>
      <c r="C34" s="35">
        <v>11103.188954658621</v>
      </c>
      <c r="D34" s="36"/>
      <c r="E34" s="36"/>
      <c r="F34" s="35">
        <v>11250.092974704745</v>
      </c>
      <c r="G34" s="36"/>
      <c r="H34" s="36"/>
      <c r="I34" s="36"/>
      <c r="J34" s="36"/>
      <c r="K34" s="35">
        <v>10510.416178442192</v>
      </c>
      <c r="L34" s="36"/>
      <c r="M34" s="36"/>
      <c r="N34" s="36"/>
      <c r="O34" s="36"/>
      <c r="P34" s="35">
        <v>9689.7868861609495</v>
      </c>
      <c r="Q34" s="36"/>
      <c r="R34" s="36"/>
      <c r="S34" s="36"/>
      <c r="T34" s="36"/>
      <c r="U34" s="35">
        <v>8102.5142448355264</v>
      </c>
      <c r="V34" s="36"/>
      <c r="W34" s="36"/>
      <c r="X34" s="36"/>
      <c r="Y34" s="36"/>
      <c r="Z34" s="35">
        <v>6710.5908518126025</v>
      </c>
      <c r="AA34" s="36"/>
      <c r="AB34" s="36"/>
      <c r="AC34" s="36"/>
      <c r="AD34" s="36"/>
      <c r="AE34" s="35">
        <v>5462.6216637739599</v>
      </c>
      <c r="AF34" s="36"/>
      <c r="AG34" s="36"/>
      <c r="AH34" s="36"/>
      <c r="AI34" s="36"/>
      <c r="AJ34" s="35">
        <v>5043.5241598627708</v>
      </c>
      <c r="AK34" s="35">
        <v>18.269123136748007</v>
      </c>
      <c r="AL34" s="36"/>
      <c r="AM34" s="36"/>
      <c r="AN34" s="35">
        <v>18.223652697969399</v>
      </c>
      <c r="AO34" s="36"/>
      <c r="AP34" s="36"/>
      <c r="AQ34" s="36"/>
      <c r="AR34" s="36"/>
      <c r="AS34" s="35">
        <v>17.610727737947222</v>
      </c>
      <c r="AT34" s="36"/>
      <c r="AU34" s="36"/>
      <c r="AV34" s="36"/>
      <c r="AW34" s="36"/>
      <c r="AX34" s="35">
        <v>16.96751743605396</v>
      </c>
      <c r="AY34" s="36"/>
      <c r="AZ34" s="36"/>
      <c r="BA34" s="36"/>
      <c r="BB34" s="36"/>
      <c r="BC34" s="35">
        <v>13.676609500707681</v>
      </c>
      <c r="BD34" s="36"/>
      <c r="BE34" s="36"/>
      <c r="BF34" s="36"/>
      <c r="BG34" s="36"/>
      <c r="BH34" s="35">
        <v>10.472983976520853</v>
      </c>
      <c r="BI34" s="36"/>
      <c r="BJ34" s="36"/>
      <c r="BK34" s="36"/>
      <c r="BL34" s="36"/>
      <c r="BM34" s="35">
        <v>7.401113518531826</v>
      </c>
      <c r="BN34" s="36"/>
      <c r="BO34" s="36"/>
      <c r="BP34" s="36"/>
      <c r="BQ34" s="36"/>
      <c r="BR34" s="35">
        <v>7.67933971231996</v>
      </c>
      <c r="BS34" s="35">
        <v>0.24945499419403358</v>
      </c>
      <c r="BT34" s="36"/>
      <c r="BU34" s="36"/>
      <c r="BV34" s="35">
        <v>0.25055850051570783</v>
      </c>
      <c r="BW34" s="36"/>
      <c r="BX34" s="36"/>
      <c r="BY34" s="36"/>
      <c r="BZ34" s="36"/>
      <c r="CA34" s="35">
        <v>0.24177960372408314</v>
      </c>
      <c r="CB34" s="36"/>
      <c r="CC34" s="36"/>
      <c r="CD34" s="36"/>
      <c r="CE34" s="36"/>
      <c r="CF34" s="35">
        <v>0.22598016876600541</v>
      </c>
      <c r="CG34" s="36"/>
      <c r="CH34" s="36"/>
      <c r="CI34" s="36"/>
      <c r="CJ34" s="36"/>
      <c r="CK34" s="35">
        <v>0.1832982101756295</v>
      </c>
      <c r="CL34" s="36"/>
      <c r="CM34" s="36"/>
      <c r="CN34" s="36"/>
      <c r="CO34" s="36"/>
      <c r="CP34" s="35">
        <v>0.14175934363196654</v>
      </c>
      <c r="CQ34" s="36"/>
      <c r="CR34" s="36"/>
      <c r="CS34" s="36"/>
      <c r="CT34" s="36"/>
      <c r="CU34" s="35">
        <v>0.10190641875777812</v>
      </c>
      <c r="CV34" s="36"/>
      <c r="CW34" s="36"/>
      <c r="CX34" s="36"/>
      <c r="CY34" s="36"/>
      <c r="CZ34" s="35">
        <v>0.10537862966689364</v>
      </c>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5">
        <v>11680.829975948984</v>
      </c>
      <c r="JP34" s="36"/>
      <c r="JQ34" s="36"/>
      <c r="JR34" s="35">
        <v>11826.753252884551</v>
      </c>
      <c r="JS34" s="36"/>
      <c r="JT34" s="36"/>
      <c r="JU34" s="36"/>
      <c r="JV34" s="36"/>
      <c r="JW34" s="35">
        <v>11067.588150091597</v>
      </c>
      <c r="JX34" s="36"/>
      <c r="JY34" s="36"/>
      <c r="JZ34" s="36"/>
      <c r="KA34" s="36"/>
      <c r="KB34" s="35">
        <v>10224.762119093451</v>
      </c>
      <c r="KC34" s="36"/>
      <c r="KD34" s="36"/>
      <c r="KE34" s="36"/>
      <c r="KF34" s="36"/>
      <c r="KG34" s="35">
        <v>8534.0333365518836</v>
      </c>
      <c r="KH34" s="36"/>
      <c r="KI34" s="36"/>
      <c r="KJ34" s="36"/>
      <c r="KK34" s="36"/>
      <c r="KL34" s="35">
        <v>7041.4006292176573</v>
      </c>
      <c r="KM34" s="36"/>
      <c r="KN34" s="36"/>
      <c r="KO34" s="36"/>
      <c r="KP34" s="36"/>
      <c r="KQ34" s="35">
        <v>5696.8580432636627</v>
      </c>
      <c r="KR34" s="36"/>
      <c r="KS34" s="36"/>
      <c r="KT34" s="36"/>
      <c r="KU34" s="36"/>
      <c r="KV34" s="35">
        <v>5286.4710086694558</v>
      </c>
      <c r="KW34" s="35">
        <v>0</v>
      </c>
      <c r="KX34" s="36"/>
      <c r="KY34" s="36"/>
      <c r="KZ34" s="35">
        <v>0</v>
      </c>
      <c r="LA34" s="36"/>
      <c r="LB34" s="36"/>
      <c r="LC34" s="36"/>
      <c r="LD34" s="36"/>
      <c r="LE34" s="35">
        <v>0</v>
      </c>
      <c r="LF34" s="36"/>
      <c r="LG34" s="36"/>
      <c r="LH34" s="36"/>
      <c r="LI34" s="36"/>
      <c r="LJ34" s="35">
        <v>0</v>
      </c>
      <c r="LK34" s="36"/>
      <c r="LL34" s="36"/>
      <c r="LM34" s="36"/>
      <c r="LN34" s="36"/>
      <c r="LO34" s="35">
        <v>0</v>
      </c>
      <c r="LP34" s="36"/>
      <c r="LQ34" s="36"/>
      <c r="LR34" s="36"/>
      <c r="LS34" s="36"/>
      <c r="LT34" s="35">
        <v>0</v>
      </c>
      <c r="LU34" s="36"/>
      <c r="LV34" s="36"/>
      <c r="LW34" s="36"/>
      <c r="LX34" s="36"/>
      <c r="LY34" s="35">
        <v>0</v>
      </c>
      <c r="LZ34" s="36"/>
      <c r="MA34" s="36"/>
      <c r="MB34" s="36"/>
      <c r="MC34" s="36"/>
      <c r="MD34" s="35">
        <v>0</v>
      </c>
      <c r="ME34" s="35">
        <v>11680.829975948984</v>
      </c>
      <c r="MF34" s="36"/>
      <c r="MG34" s="36"/>
      <c r="MH34" s="35">
        <v>11826.753252884551</v>
      </c>
      <c r="MI34" s="36"/>
      <c r="MJ34" s="36"/>
      <c r="MK34" s="36"/>
      <c r="ML34" s="36"/>
      <c r="MM34" s="35">
        <v>11067.588150091597</v>
      </c>
      <c r="MN34" s="36"/>
      <c r="MO34" s="36"/>
      <c r="MP34" s="36"/>
      <c r="MQ34" s="36"/>
      <c r="MR34" s="35">
        <v>10224.762119093451</v>
      </c>
      <c r="MS34" s="36"/>
      <c r="MT34" s="36"/>
      <c r="MU34" s="36"/>
      <c r="MV34" s="36"/>
      <c r="MW34" s="35">
        <v>8534.0333365518836</v>
      </c>
      <c r="MX34" s="36"/>
      <c r="MY34" s="36"/>
      <c r="MZ34" s="36"/>
      <c r="NA34" s="36"/>
      <c r="NB34" s="35">
        <v>7041.4006292176573</v>
      </c>
      <c r="NC34" s="36"/>
      <c r="ND34" s="36"/>
      <c r="NE34" s="36"/>
      <c r="NF34" s="36"/>
      <c r="NG34" s="35">
        <v>5696.8580432636627</v>
      </c>
      <c r="NH34" s="36"/>
      <c r="NI34" s="36"/>
      <c r="NJ34" s="36"/>
      <c r="NK34" s="36"/>
      <c r="NL34" s="35">
        <v>5286.4710086694558</v>
      </c>
      <c r="NM34" s="19"/>
      <c r="NN34" s="19"/>
      <c r="NO34" s="19"/>
      <c r="NP34" s="19"/>
    </row>
    <row r="35" spans="1:380" outlineLevel="1" x14ac:dyDescent="0.25">
      <c r="A35" s="40" t="s">
        <v>108</v>
      </c>
      <c r="B35" s="34" t="s">
        <v>6</v>
      </c>
      <c r="C35" s="35">
        <v>2544.3537278870285</v>
      </c>
      <c r="D35" s="36"/>
      <c r="E35" s="36"/>
      <c r="F35" s="35">
        <v>2504.5206791719102</v>
      </c>
      <c r="G35" s="36"/>
      <c r="H35" s="36"/>
      <c r="I35" s="36"/>
      <c r="J35" s="36"/>
      <c r="K35" s="35">
        <v>2479.0315567114667</v>
      </c>
      <c r="L35" s="36"/>
      <c r="M35" s="36"/>
      <c r="N35" s="36"/>
      <c r="O35" s="36"/>
      <c r="P35" s="35">
        <v>2394.1986303165695</v>
      </c>
      <c r="Q35" s="36"/>
      <c r="R35" s="36"/>
      <c r="S35" s="36"/>
      <c r="T35" s="36"/>
      <c r="U35" s="35">
        <v>2291.9048202062895</v>
      </c>
      <c r="V35" s="36"/>
      <c r="W35" s="36"/>
      <c r="X35" s="36"/>
      <c r="Y35" s="36"/>
      <c r="Z35" s="35">
        <v>2217.5652253836129</v>
      </c>
      <c r="AA35" s="36"/>
      <c r="AB35" s="36"/>
      <c r="AC35" s="36"/>
      <c r="AD35" s="36"/>
      <c r="AE35" s="35">
        <v>2149.5139816179694</v>
      </c>
      <c r="AF35" s="36"/>
      <c r="AG35" s="36"/>
      <c r="AH35" s="36"/>
      <c r="AI35" s="36"/>
      <c r="AJ35" s="35">
        <v>2057.6296950475066</v>
      </c>
      <c r="AK35" s="35">
        <v>0.60247547487675024</v>
      </c>
      <c r="AL35" s="36"/>
      <c r="AM35" s="36"/>
      <c r="AN35" s="35">
        <v>0.5937831844618936</v>
      </c>
      <c r="AO35" s="36"/>
      <c r="AP35" s="36"/>
      <c r="AQ35" s="36"/>
      <c r="AR35" s="36"/>
      <c r="AS35" s="35">
        <v>0.60808749469795187</v>
      </c>
      <c r="AT35" s="36"/>
      <c r="AU35" s="36"/>
      <c r="AV35" s="36"/>
      <c r="AW35" s="36"/>
      <c r="AX35" s="35">
        <v>0.60541784016234701</v>
      </c>
      <c r="AY35" s="36"/>
      <c r="AZ35" s="36"/>
      <c r="BA35" s="36"/>
      <c r="BB35" s="36"/>
      <c r="BC35" s="35">
        <v>0.59989184074294977</v>
      </c>
      <c r="BD35" s="36"/>
      <c r="BE35" s="36"/>
      <c r="BF35" s="36"/>
      <c r="BG35" s="36"/>
      <c r="BH35" s="35">
        <v>0.59569238575123495</v>
      </c>
      <c r="BI35" s="36"/>
      <c r="BJ35" s="36"/>
      <c r="BK35" s="36"/>
      <c r="BL35" s="36"/>
      <c r="BM35" s="35">
        <v>0.59158182910124613</v>
      </c>
      <c r="BN35" s="36"/>
      <c r="BO35" s="36"/>
      <c r="BP35" s="36"/>
      <c r="BQ35" s="36"/>
      <c r="BR35" s="35">
        <v>0.58085403480786835</v>
      </c>
      <c r="BS35" s="35">
        <v>9.5410120972836653E-3</v>
      </c>
      <c r="BT35" s="36"/>
      <c r="BU35" s="36"/>
      <c r="BV35" s="35">
        <v>9.4015063555392096E-3</v>
      </c>
      <c r="BW35" s="36"/>
      <c r="BX35" s="36"/>
      <c r="BY35" s="36"/>
      <c r="BZ35" s="36"/>
      <c r="CA35" s="35">
        <v>9.5771921509610457E-3</v>
      </c>
      <c r="CB35" s="36"/>
      <c r="CC35" s="36"/>
      <c r="CD35" s="36"/>
      <c r="CE35" s="36"/>
      <c r="CF35" s="35">
        <v>9.4915392495704912E-3</v>
      </c>
      <c r="CG35" s="36"/>
      <c r="CH35" s="36"/>
      <c r="CI35" s="36"/>
      <c r="CJ35" s="36"/>
      <c r="CK35" s="35">
        <v>9.3573934356107492E-3</v>
      </c>
      <c r="CL35" s="36"/>
      <c r="CM35" s="36"/>
      <c r="CN35" s="36"/>
      <c r="CO35" s="36"/>
      <c r="CP35" s="35">
        <v>9.2575143862098884E-3</v>
      </c>
      <c r="CQ35" s="36"/>
      <c r="CR35" s="36"/>
      <c r="CS35" s="36"/>
      <c r="CT35" s="36"/>
      <c r="CU35" s="35">
        <v>9.1625297009521219E-3</v>
      </c>
      <c r="CV35" s="36"/>
      <c r="CW35" s="36"/>
      <c r="CX35" s="36"/>
      <c r="CY35" s="36"/>
      <c r="CZ35" s="35">
        <v>8.9653321437581038E-3</v>
      </c>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5">
        <v>2563.7514093893578</v>
      </c>
      <c r="JP35" s="36"/>
      <c r="JQ35" s="36"/>
      <c r="JR35" s="35">
        <v>2523.6380075210609</v>
      </c>
      <c r="JS35" s="36"/>
      <c r="JT35" s="36"/>
      <c r="JU35" s="36"/>
      <c r="JV35" s="36"/>
      <c r="JW35" s="35">
        <v>2498.5959624830139</v>
      </c>
      <c r="JX35" s="36"/>
      <c r="JY35" s="36"/>
      <c r="JZ35" s="36"/>
      <c r="KA35" s="36"/>
      <c r="KB35" s="35">
        <v>2413.6655877422513</v>
      </c>
      <c r="KC35" s="36"/>
      <c r="KD35" s="36"/>
      <c r="KE35" s="36"/>
      <c r="KF35" s="36"/>
      <c r="KG35" s="35">
        <v>2311.1815010075288</v>
      </c>
      <c r="KH35" s="36"/>
      <c r="KI35" s="36"/>
      <c r="KJ35" s="36"/>
      <c r="KK35" s="36"/>
      <c r="KL35" s="35">
        <v>2236.697853496993</v>
      </c>
      <c r="KM35" s="36"/>
      <c r="KN35" s="36"/>
      <c r="KO35" s="36"/>
      <c r="KP35" s="36"/>
      <c r="KQ35" s="35">
        <v>2168.5063432035568</v>
      </c>
      <c r="KR35" s="36"/>
      <c r="KS35" s="36"/>
      <c r="KT35" s="36"/>
      <c r="KU35" s="36"/>
      <c r="KV35" s="35">
        <v>2076.2694210402228</v>
      </c>
      <c r="KW35" s="35">
        <v>0</v>
      </c>
      <c r="KX35" s="36"/>
      <c r="KY35" s="36"/>
      <c r="KZ35" s="35">
        <v>0</v>
      </c>
      <c r="LA35" s="36"/>
      <c r="LB35" s="36"/>
      <c r="LC35" s="36"/>
      <c r="LD35" s="36"/>
      <c r="LE35" s="35">
        <v>0</v>
      </c>
      <c r="LF35" s="36"/>
      <c r="LG35" s="36"/>
      <c r="LH35" s="36"/>
      <c r="LI35" s="36"/>
      <c r="LJ35" s="35">
        <v>0</v>
      </c>
      <c r="LK35" s="36"/>
      <c r="LL35" s="36"/>
      <c r="LM35" s="36"/>
      <c r="LN35" s="36"/>
      <c r="LO35" s="35">
        <v>0</v>
      </c>
      <c r="LP35" s="36"/>
      <c r="LQ35" s="36"/>
      <c r="LR35" s="36"/>
      <c r="LS35" s="36"/>
      <c r="LT35" s="35">
        <v>0</v>
      </c>
      <c r="LU35" s="36"/>
      <c r="LV35" s="36"/>
      <c r="LW35" s="36"/>
      <c r="LX35" s="36"/>
      <c r="LY35" s="35">
        <v>0</v>
      </c>
      <c r="LZ35" s="36"/>
      <c r="MA35" s="36"/>
      <c r="MB35" s="36"/>
      <c r="MC35" s="36"/>
      <c r="MD35" s="35">
        <v>0</v>
      </c>
      <c r="ME35" s="35">
        <v>2563.7514093893578</v>
      </c>
      <c r="MF35" s="36"/>
      <c r="MG35" s="36"/>
      <c r="MH35" s="35">
        <v>2523.6380075210609</v>
      </c>
      <c r="MI35" s="36"/>
      <c r="MJ35" s="36"/>
      <c r="MK35" s="36"/>
      <c r="ML35" s="36"/>
      <c r="MM35" s="35">
        <v>2498.5959624830139</v>
      </c>
      <c r="MN35" s="36"/>
      <c r="MO35" s="36"/>
      <c r="MP35" s="36"/>
      <c r="MQ35" s="36"/>
      <c r="MR35" s="35">
        <v>2413.6655877422513</v>
      </c>
      <c r="MS35" s="36"/>
      <c r="MT35" s="36"/>
      <c r="MU35" s="36"/>
      <c r="MV35" s="36"/>
      <c r="MW35" s="35">
        <v>2311.1815010075288</v>
      </c>
      <c r="MX35" s="36"/>
      <c r="MY35" s="36"/>
      <c r="MZ35" s="36"/>
      <c r="NA35" s="36"/>
      <c r="NB35" s="35">
        <v>2236.697853496993</v>
      </c>
      <c r="NC35" s="36"/>
      <c r="ND35" s="36"/>
      <c r="NE35" s="36"/>
      <c r="NF35" s="36"/>
      <c r="NG35" s="35">
        <v>2168.5063432035568</v>
      </c>
      <c r="NH35" s="36"/>
      <c r="NI35" s="36"/>
      <c r="NJ35" s="36"/>
      <c r="NK35" s="36"/>
      <c r="NL35" s="35">
        <v>2076.2694210402228</v>
      </c>
      <c r="NM35" s="19"/>
      <c r="NN35" s="19"/>
      <c r="NO35" s="19"/>
      <c r="NP35" s="19"/>
    </row>
    <row r="36" spans="1:380" outlineLevel="1" x14ac:dyDescent="0.25">
      <c r="A36" s="40" t="s">
        <v>109</v>
      </c>
      <c r="B36" s="34" t="s">
        <v>6</v>
      </c>
      <c r="C36" s="35">
        <v>7044.7784364852732</v>
      </c>
      <c r="D36" s="36"/>
      <c r="E36" s="36"/>
      <c r="F36" s="35">
        <v>6990.2617860073997</v>
      </c>
      <c r="G36" s="36"/>
      <c r="H36" s="36"/>
      <c r="I36" s="36"/>
      <c r="J36" s="36"/>
      <c r="K36" s="35">
        <v>6609.0891811217225</v>
      </c>
      <c r="L36" s="36"/>
      <c r="M36" s="36"/>
      <c r="N36" s="36"/>
      <c r="O36" s="36"/>
      <c r="P36" s="35">
        <v>6199.9677002764893</v>
      </c>
      <c r="Q36" s="36"/>
      <c r="R36" s="36"/>
      <c r="S36" s="36"/>
      <c r="T36" s="36"/>
      <c r="U36" s="35">
        <v>4997.8920025486395</v>
      </c>
      <c r="V36" s="36"/>
      <c r="W36" s="36"/>
      <c r="X36" s="36"/>
      <c r="Y36" s="36"/>
      <c r="Z36" s="35">
        <v>3944.8787725753659</v>
      </c>
      <c r="AA36" s="36"/>
      <c r="AB36" s="36"/>
      <c r="AC36" s="36"/>
      <c r="AD36" s="36"/>
      <c r="AE36" s="35">
        <v>2965.53236634627</v>
      </c>
      <c r="AF36" s="36"/>
      <c r="AG36" s="36"/>
      <c r="AH36" s="36"/>
      <c r="AI36" s="36"/>
      <c r="AJ36" s="35">
        <v>2847.7610932215098</v>
      </c>
      <c r="AK36" s="35">
        <v>17.297246177987819</v>
      </c>
      <c r="AL36" s="36"/>
      <c r="AM36" s="36"/>
      <c r="AN36" s="35">
        <v>17.400415577679258</v>
      </c>
      <c r="AO36" s="36"/>
      <c r="AP36" s="36"/>
      <c r="AQ36" s="36"/>
      <c r="AR36" s="36"/>
      <c r="AS36" s="35">
        <v>16.628102465791354</v>
      </c>
      <c r="AT36" s="36"/>
      <c r="AU36" s="36"/>
      <c r="AV36" s="36"/>
      <c r="AW36" s="36"/>
      <c r="AX36" s="35">
        <v>16.273169355991623</v>
      </c>
      <c r="AY36" s="36"/>
      <c r="AZ36" s="36"/>
      <c r="BA36" s="36"/>
      <c r="BB36" s="36"/>
      <c r="BC36" s="35">
        <v>13.010750336743902</v>
      </c>
      <c r="BD36" s="36"/>
      <c r="BE36" s="36"/>
      <c r="BF36" s="36"/>
      <c r="BG36" s="36"/>
      <c r="BH36" s="35">
        <v>9.8327991513334467</v>
      </c>
      <c r="BI36" s="36"/>
      <c r="BJ36" s="36"/>
      <c r="BK36" s="36"/>
      <c r="BL36" s="36"/>
      <c r="BM36" s="35">
        <v>6.781319407303168</v>
      </c>
      <c r="BN36" s="36"/>
      <c r="BO36" s="36"/>
      <c r="BP36" s="36"/>
      <c r="BQ36" s="36"/>
      <c r="BR36" s="35">
        <v>7.0872735531944171</v>
      </c>
      <c r="BS36" s="35">
        <v>0.22731489143383579</v>
      </c>
      <c r="BT36" s="36"/>
      <c r="BU36" s="36"/>
      <c r="BV36" s="35">
        <v>0.22867337755812664</v>
      </c>
      <c r="BW36" s="36"/>
      <c r="BX36" s="36"/>
      <c r="BY36" s="36"/>
      <c r="BZ36" s="36"/>
      <c r="CA36" s="35">
        <v>0.21908205343570442</v>
      </c>
      <c r="CB36" s="36"/>
      <c r="CC36" s="36"/>
      <c r="CD36" s="36"/>
      <c r="CE36" s="36"/>
      <c r="CF36" s="35">
        <v>0.21471002471843509</v>
      </c>
      <c r="CG36" s="36"/>
      <c r="CH36" s="36"/>
      <c r="CI36" s="36"/>
      <c r="CJ36" s="36"/>
      <c r="CK36" s="35">
        <v>0.17262147027560218</v>
      </c>
      <c r="CL36" s="36"/>
      <c r="CM36" s="36"/>
      <c r="CN36" s="36"/>
      <c r="CO36" s="36"/>
      <c r="CP36" s="35">
        <v>0.13161198045703323</v>
      </c>
      <c r="CQ36" s="36"/>
      <c r="CR36" s="36"/>
      <c r="CS36" s="36"/>
      <c r="CT36" s="36"/>
      <c r="CU36" s="35">
        <v>9.2179643414277757E-2</v>
      </c>
      <c r="CV36" s="36"/>
      <c r="CW36" s="36"/>
      <c r="CX36" s="36"/>
      <c r="CY36" s="36"/>
      <c r="CZ36" s="35">
        <v>9.6189055036782031E-2</v>
      </c>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5">
        <v>7589.3397756988979</v>
      </c>
      <c r="JP36" s="36"/>
      <c r="JQ36" s="36"/>
      <c r="JR36" s="35">
        <v>7538.0718672353223</v>
      </c>
      <c r="JS36" s="36"/>
      <c r="JT36" s="36"/>
      <c r="JU36" s="36"/>
      <c r="JV36" s="36"/>
      <c r="JW36" s="35">
        <v>7132.7327943243417</v>
      </c>
      <c r="JX36" s="36"/>
      <c r="JY36" s="36"/>
      <c r="JZ36" s="36"/>
      <c r="KA36" s="36"/>
      <c r="KB36" s="35">
        <v>6712.5145987946398</v>
      </c>
      <c r="KC36" s="36"/>
      <c r="KD36" s="36"/>
      <c r="KE36" s="36"/>
      <c r="KF36" s="36"/>
      <c r="KG36" s="35">
        <v>5407.9377016005037</v>
      </c>
      <c r="KH36" s="36"/>
      <c r="KI36" s="36"/>
      <c r="KJ36" s="36"/>
      <c r="KK36" s="36"/>
      <c r="KL36" s="35">
        <v>4255.0743236338167</v>
      </c>
      <c r="KM36" s="36"/>
      <c r="KN36" s="36"/>
      <c r="KO36" s="36"/>
      <c r="KP36" s="36"/>
      <c r="KQ36" s="35">
        <v>3179.8369152555424</v>
      </c>
      <c r="KR36" s="36"/>
      <c r="KS36" s="36"/>
      <c r="KT36" s="36"/>
      <c r="KU36" s="36"/>
      <c r="KV36" s="35">
        <v>3071.6948522957009</v>
      </c>
      <c r="KW36" s="35">
        <v>0</v>
      </c>
      <c r="KX36" s="36"/>
      <c r="KY36" s="36"/>
      <c r="KZ36" s="35">
        <v>0</v>
      </c>
      <c r="LA36" s="36"/>
      <c r="LB36" s="36"/>
      <c r="LC36" s="36"/>
      <c r="LD36" s="36"/>
      <c r="LE36" s="35">
        <v>0</v>
      </c>
      <c r="LF36" s="36"/>
      <c r="LG36" s="36"/>
      <c r="LH36" s="36"/>
      <c r="LI36" s="36"/>
      <c r="LJ36" s="35">
        <v>0</v>
      </c>
      <c r="LK36" s="36"/>
      <c r="LL36" s="36"/>
      <c r="LM36" s="36"/>
      <c r="LN36" s="36"/>
      <c r="LO36" s="35">
        <v>0</v>
      </c>
      <c r="LP36" s="36"/>
      <c r="LQ36" s="36"/>
      <c r="LR36" s="36"/>
      <c r="LS36" s="36"/>
      <c r="LT36" s="35">
        <v>0</v>
      </c>
      <c r="LU36" s="36"/>
      <c r="LV36" s="36"/>
      <c r="LW36" s="36"/>
      <c r="LX36" s="36"/>
      <c r="LY36" s="35">
        <v>0</v>
      </c>
      <c r="LZ36" s="36"/>
      <c r="MA36" s="36"/>
      <c r="MB36" s="36"/>
      <c r="MC36" s="36"/>
      <c r="MD36" s="35">
        <v>0</v>
      </c>
      <c r="ME36" s="35">
        <v>7589.3397756988979</v>
      </c>
      <c r="MF36" s="36"/>
      <c r="MG36" s="36"/>
      <c r="MH36" s="35">
        <v>7538.0718672353223</v>
      </c>
      <c r="MI36" s="36"/>
      <c r="MJ36" s="36"/>
      <c r="MK36" s="36"/>
      <c r="ML36" s="36"/>
      <c r="MM36" s="35">
        <v>7132.7327943243417</v>
      </c>
      <c r="MN36" s="36"/>
      <c r="MO36" s="36"/>
      <c r="MP36" s="36"/>
      <c r="MQ36" s="36"/>
      <c r="MR36" s="35">
        <v>6712.5145987946398</v>
      </c>
      <c r="MS36" s="36"/>
      <c r="MT36" s="36"/>
      <c r="MU36" s="36"/>
      <c r="MV36" s="36"/>
      <c r="MW36" s="35">
        <v>5407.9377016005037</v>
      </c>
      <c r="MX36" s="36"/>
      <c r="MY36" s="36"/>
      <c r="MZ36" s="36"/>
      <c r="NA36" s="36"/>
      <c r="NB36" s="35">
        <v>4255.0743236338167</v>
      </c>
      <c r="NC36" s="36"/>
      <c r="ND36" s="36"/>
      <c r="NE36" s="36"/>
      <c r="NF36" s="36"/>
      <c r="NG36" s="35">
        <v>3179.8369152555424</v>
      </c>
      <c r="NH36" s="36"/>
      <c r="NI36" s="36"/>
      <c r="NJ36" s="36"/>
      <c r="NK36" s="36"/>
      <c r="NL36" s="35">
        <v>3071.6948522957009</v>
      </c>
      <c r="NM36" s="19"/>
      <c r="NN36" s="19"/>
      <c r="NO36" s="19"/>
      <c r="NP36" s="19"/>
    </row>
    <row r="37" spans="1:380" outlineLevel="1" x14ac:dyDescent="0.25">
      <c r="A37" s="40" t="s">
        <v>110</v>
      </c>
      <c r="B37" s="34" t="s">
        <v>6</v>
      </c>
      <c r="C37" s="35">
        <v>1514.0567902863179</v>
      </c>
      <c r="D37" s="36"/>
      <c r="E37" s="36"/>
      <c r="F37" s="35">
        <v>1755.3105095254359</v>
      </c>
      <c r="G37" s="36"/>
      <c r="H37" s="36"/>
      <c r="I37" s="36"/>
      <c r="J37" s="36"/>
      <c r="K37" s="35">
        <v>1422.2954406090025</v>
      </c>
      <c r="L37" s="36"/>
      <c r="M37" s="36"/>
      <c r="N37" s="36"/>
      <c r="O37" s="36"/>
      <c r="P37" s="35">
        <v>1095.6205555678901</v>
      </c>
      <c r="Q37" s="36"/>
      <c r="R37" s="36"/>
      <c r="S37" s="36"/>
      <c r="T37" s="36"/>
      <c r="U37" s="35">
        <v>812.71742208059698</v>
      </c>
      <c r="V37" s="36"/>
      <c r="W37" s="36"/>
      <c r="X37" s="36"/>
      <c r="Y37" s="36"/>
      <c r="Z37" s="35">
        <v>548.14685385362395</v>
      </c>
      <c r="AA37" s="36"/>
      <c r="AB37" s="36"/>
      <c r="AC37" s="36"/>
      <c r="AD37" s="36"/>
      <c r="AE37" s="35">
        <v>347.57531580972</v>
      </c>
      <c r="AF37" s="36"/>
      <c r="AG37" s="36"/>
      <c r="AH37" s="36"/>
      <c r="AI37" s="36"/>
      <c r="AJ37" s="35">
        <v>138.13337159375399</v>
      </c>
      <c r="AK37" s="35">
        <v>0.3694014838834358</v>
      </c>
      <c r="AL37" s="36"/>
      <c r="AM37" s="36"/>
      <c r="AN37" s="35">
        <v>0.2294539358282465</v>
      </c>
      <c r="AO37" s="36"/>
      <c r="AP37" s="36"/>
      <c r="AQ37" s="36"/>
      <c r="AR37" s="36"/>
      <c r="AS37" s="35">
        <v>0.37453777745791628</v>
      </c>
      <c r="AT37" s="36"/>
      <c r="AU37" s="36"/>
      <c r="AV37" s="36"/>
      <c r="AW37" s="36"/>
      <c r="AX37" s="35">
        <v>8.8930239899991007E-2</v>
      </c>
      <c r="AY37" s="36"/>
      <c r="AZ37" s="36"/>
      <c r="BA37" s="36"/>
      <c r="BB37" s="36"/>
      <c r="BC37" s="35">
        <v>6.5967323220827698E-2</v>
      </c>
      <c r="BD37" s="36"/>
      <c r="BE37" s="36"/>
      <c r="BF37" s="36"/>
      <c r="BG37" s="36"/>
      <c r="BH37" s="35">
        <v>4.4492439436170803E-2</v>
      </c>
      <c r="BI37" s="36"/>
      <c r="BJ37" s="36"/>
      <c r="BK37" s="36"/>
      <c r="BL37" s="36"/>
      <c r="BM37" s="35">
        <v>2.8212282127412398E-2</v>
      </c>
      <c r="BN37" s="36"/>
      <c r="BO37" s="36"/>
      <c r="BP37" s="36"/>
      <c r="BQ37" s="36"/>
      <c r="BR37" s="35">
        <v>1.1212124317674802E-2</v>
      </c>
      <c r="BS37" s="35">
        <v>1.2599090662914116E-2</v>
      </c>
      <c r="BT37" s="36"/>
      <c r="BU37" s="36"/>
      <c r="BV37" s="35">
        <v>1.2483616602041992E-2</v>
      </c>
      <c r="BW37" s="36"/>
      <c r="BX37" s="36"/>
      <c r="BY37" s="36"/>
      <c r="BZ37" s="36"/>
      <c r="CA37" s="35">
        <v>1.3120358137417685E-2</v>
      </c>
      <c r="CB37" s="36"/>
      <c r="CC37" s="36"/>
      <c r="CD37" s="36"/>
      <c r="CE37" s="36"/>
      <c r="CF37" s="35">
        <v>1.7786047979998199E-3</v>
      </c>
      <c r="CG37" s="36"/>
      <c r="CH37" s="36"/>
      <c r="CI37" s="36"/>
      <c r="CJ37" s="36"/>
      <c r="CK37" s="35">
        <v>1.31934646441655E-3</v>
      </c>
      <c r="CL37" s="36"/>
      <c r="CM37" s="36"/>
      <c r="CN37" s="36"/>
      <c r="CO37" s="36"/>
      <c r="CP37" s="35">
        <v>8.8984878872341497E-4</v>
      </c>
      <c r="CQ37" s="36"/>
      <c r="CR37" s="36"/>
      <c r="CS37" s="36"/>
      <c r="CT37" s="36"/>
      <c r="CU37" s="35">
        <v>5.6424564254824703E-4</v>
      </c>
      <c r="CV37" s="36"/>
      <c r="CW37" s="36"/>
      <c r="CX37" s="36"/>
      <c r="CY37" s="36"/>
      <c r="CZ37" s="35">
        <v>2.2424248635349701E-4</v>
      </c>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5">
        <v>1527.7387908607263</v>
      </c>
      <c r="JP37" s="36"/>
      <c r="JQ37" s="36"/>
      <c r="JR37" s="35">
        <v>1765.0433781281679</v>
      </c>
      <c r="JS37" s="36"/>
      <c r="JT37" s="36"/>
      <c r="JU37" s="36"/>
      <c r="JV37" s="36"/>
      <c r="JW37" s="35">
        <v>1436.2593932842399</v>
      </c>
      <c r="JX37" s="36"/>
      <c r="JY37" s="36"/>
      <c r="JZ37" s="36"/>
      <c r="KA37" s="36"/>
      <c r="KB37" s="35">
        <v>1098.5819325565597</v>
      </c>
      <c r="KC37" s="36"/>
      <c r="KD37" s="36"/>
      <c r="KE37" s="36"/>
      <c r="KF37" s="36"/>
      <c r="KG37" s="35">
        <v>814.91413394385052</v>
      </c>
      <c r="KH37" s="36"/>
      <c r="KI37" s="36"/>
      <c r="KJ37" s="36"/>
      <c r="KK37" s="36"/>
      <c r="KL37" s="35">
        <v>549.62845208684837</v>
      </c>
      <c r="KM37" s="36"/>
      <c r="KN37" s="36"/>
      <c r="KO37" s="36"/>
      <c r="KP37" s="36"/>
      <c r="KQ37" s="35">
        <v>348.51478480456285</v>
      </c>
      <c r="KR37" s="36"/>
      <c r="KS37" s="36"/>
      <c r="KT37" s="36"/>
      <c r="KU37" s="36"/>
      <c r="KV37" s="35">
        <v>138.50673533353256</v>
      </c>
      <c r="KW37" s="35">
        <v>0</v>
      </c>
      <c r="KX37" s="36"/>
      <c r="KY37" s="36"/>
      <c r="KZ37" s="35">
        <v>0</v>
      </c>
      <c r="LA37" s="36"/>
      <c r="LB37" s="36"/>
      <c r="LC37" s="36"/>
      <c r="LD37" s="36"/>
      <c r="LE37" s="35">
        <v>0</v>
      </c>
      <c r="LF37" s="36"/>
      <c r="LG37" s="36"/>
      <c r="LH37" s="36"/>
      <c r="LI37" s="36"/>
      <c r="LJ37" s="35">
        <v>0</v>
      </c>
      <c r="LK37" s="36"/>
      <c r="LL37" s="36"/>
      <c r="LM37" s="36"/>
      <c r="LN37" s="36"/>
      <c r="LO37" s="35">
        <v>0</v>
      </c>
      <c r="LP37" s="36"/>
      <c r="LQ37" s="36"/>
      <c r="LR37" s="36"/>
      <c r="LS37" s="36"/>
      <c r="LT37" s="35">
        <v>0</v>
      </c>
      <c r="LU37" s="36"/>
      <c r="LV37" s="36"/>
      <c r="LW37" s="36"/>
      <c r="LX37" s="36"/>
      <c r="LY37" s="35">
        <v>0</v>
      </c>
      <c r="LZ37" s="36"/>
      <c r="MA37" s="36"/>
      <c r="MB37" s="36"/>
      <c r="MC37" s="36"/>
      <c r="MD37" s="35">
        <v>0</v>
      </c>
      <c r="ME37" s="35">
        <v>1527.7387908607263</v>
      </c>
      <c r="MF37" s="36"/>
      <c r="MG37" s="36"/>
      <c r="MH37" s="35">
        <v>1765.0433781281679</v>
      </c>
      <c r="MI37" s="36"/>
      <c r="MJ37" s="36"/>
      <c r="MK37" s="36"/>
      <c r="ML37" s="36"/>
      <c r="MM37" s="35">
        <v>1436.2593932842399</v>
      </c>
      <c r="MN37" s="36"/>
      <c r="MO37" s="36"/>
      <c r="MP37" s="36"/>
      <c r="MQ37" s="36"/>
      <c r="MR37" s="35">
        <v>1098.5819325565597</v>
      </c>
      <c r="MS37" s="36"/>
      <c r="MT37" s="36"/>
      <c r="MU37" s="36"/>
      <c r="MV37" s="36"/>
      <c r="MW37" s="35">
        <v>814.91413394385052</v>
      </c>
      <c r="MX37" s="36"/>
      <c r="MY37" s="36"/>
      <c r="MZ37" s="36"/>
      <c r="NA37" s="36"/>
      <c r="NB37" s="35">
        <v>549.62845208684837</v>
      </c>
      <c r="NC37" s="36"/>
      <c r="ND37" s="36"/>
      <c r="NE37" s="36"/>
      <c r="NF37" s="36"/>
      <c r="NG37" s="35">
        <v>348.51478480456285</v>
      </c>
      <c r="NH37" s="36"/>
      <c r="NI37" s="36"/>
      <c r="NJ37" s="36"/>
      <c r="NK37" s="36"/>
      <c r="NL37" s="35">
        <v>138.50673533353256</v>
      </c>
      <c r="NM37" s="19"/>
      <c r="NN37" s="19"/>
      <c r="NO37" s="19"/>
      <c r="NP37" s="19"/>
    </row>
    <row r="38" spans="1:380" outlineLevel="1" x14ac:dyDescent="0.25">
      <c r="A38" s="40" t="s">
        <v>111</v>
      </c>
      <c r="B38" s="34" t="s">
        <v>6</v>
      </c>
      <c r="C38" s="35">
        <v>0</v>
      </c>
      <c r="D38" s="36"/>
      <c r="E38" s="36"/>
      <c r="F38" s="35">
        <v>0</v>
      </c>
      <c r="G38" s="36"/>
      <c r="H38" s="36"/>
      <c r="I38" s="36"/>
      <c r="J38" s="36"/>
      <c r="K38" s="35">
        <v>0</v>
      </c>
      <c r="L38" s="36"/>
      <c r="M38" s="36"/>
      <c r="N38" s="36"/>
      <c r="O38" s="36"/>
      <c r="P38" s="35">
        <v>0</v>
      </c>
      <c r="Q38" s="36"/>
      <c r="R38" s="36"/>
      <c r="S38" s="36"/>
      <c r="T38" s="36"/>
      <c r="U38" s="35">
        <v>0</v>
      </c>
      <c r="V38" s="36"/>
      <c r="W38" s="36"/>
      <c r="X38" s="36"/>
      <c r="Y38" s="36"/>
      <c r="Z38" s="35">
        <v>0</v>
      </c>
      <c r="AA38" s="36"/>
      <c r="AB38" s="36"/>
      <c r="AC38" s="36"/>
      <c r="AD38" s="36"/>
      <c r="AE38" s="35">
        <v>0</v>
      </c>
      <c r="AF38" s="36"/>
      <c r="AG38" s="36"/>
      <c r="AH38" s="36"/>
      <c r="AI38" s="36"/>
      <c r="AJ38" s="35">
        <v>0</v>
      </c>
      <c r="AK38" s="35">
        <v>0</v>
      </c>
      <c r="AL38" s="36"/>
      <c r="AM38" s="36"/>
      <c r="AN38" s="35">
        <v>0</v>
      </c>
      <c r="AO38" s="36"/>
      <c r="AP38" s="36"/>
      <c r="AQ38" s="36"/>
      <c r="AR38" s="36"/>
      <c r="AS38" s="35">
        <v>0</v>
      </c>
      <c r="AT38" s="36"/>
      <c r="AU38" s="36"/>
      <c r="AV38" s="36"/>
      <c r="AW38" s="36"/>
      <c r="AX38" s="35">
        <v>0</v>
      </c>
      <c r="AY38" s="36"/>
      <c r="AZ38" s="36"/>
      <c r="BA38" s="36"/>
      <c r="BB38" s="36"/>
      <c r="BC38" s="35">
        <v>0</v>
      </c>
      <c r="BD38" s="36"/>
      <c r="BE38" s="36"/>
      <c r="BF38" s="36"/>
      <c r="BG38" s="36"/>
      <c r="BH38" s="35">
        <v>0</v>
      </c>
      <c r="BI38" s="36"/>
      <c r="BJ38" s="36"/>
      <c r="BK38" s="36"/>
      <c r="BL38" s="36"/>
      <c r="BM38" s="35">
        <v>0</v>
      </c>
      <c r="BN38" s="36"/>
      <c r="BO38" s="36"/>
      <c r="BP38" s="36"/>
      <c r="BQ38" s="36"/>
      <c r="BR38" s="35">
        <v>0</v>
      </c>
      <c r="BS38" s="35">
        <v>0</v>
      </c>
      <c r="BT38" s="36"/>
      <c r="BU38" s="36"/>
      <c r="BV38" s="35">
        <v>0</v>
      </c>
      <c r="BW38" s="36"/>
      <c r="BX38" s="36"/>
      <c r="BY38" s="36"/>
      <c r="BZ38" s="36"/>
      <c r="CA38" s="35">
        <v>0</v>
      </c>
      <c r="CB38" s="36"/>
      <c r="CC38" s="36"/>
      <c r="CD38" s="36"/>
      <c r="CE38" s="36"/>
      <c r="CF38" s="35">
        <v>0</v>
      </c>
      <c r="CG38" s="36"/>
      <c r="CH38" s="36"/>
      <c r="CI38" s="36"/>
      <c r="CJ38" s="36"/>
      <c r="CK38" s="35">
        <v>0</v>
      </c>
      <c r="CL38" s="36"/>
      <c r="CM38" s="36"/>
      <c r="CN38" s="36"/>
      <c r="CO38" s="36"/>
      <c r="CP38" s="35">
        <v>0</v>
      </c>
      <c r="CQ38" s="36"/>
      <c r="CR38" s="36"/>
      <c r="CS38" s="36"/>
      <c r="CT38" s="36"/>
      <c r="CU38" s="35">
        <v>0</v>
      </c>
      <c r="CV38" s="36"/>
      <c r="CW38" s="36"/>
      <c r="CX38" s="36"/>
      <c r="CY38" s="36"/>
      <c r="CZ38" s="35">
        <v>0</v>
      </c>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5">
        <v>0</v>
      </c>
      <c r="JP38" s="36"/>
      <c r="JQ38" s="36"/>
      <c r="JR38" s="35">
        <v>0</v>
      </c>
      <c r="JS38" s="36"/>
      <c r="JT38" s="36"/>
      <c r="JU38" s="36"/>
      <c r="JV38" s="36"/>
      <c r="JW38" s="35">
        <v>0</v>
      </c>
      <c r="JX38" s="36"/>
      <c r="JY38" s="36"/>
      <c r="JZ38" s="36"/>
      <c r="KA38" s="36"/>
      <c r="KB38" s="35">
        <v>0</v>
      </c>
      <c r="KC38" s="36"/>
      <c r="KD38" s="36"/>
      <c r="KE38" s="36"/>
      <c r="KF38" s="36"/>
      <c r="KG38" s="35">
        <v>0</v>
      </c>
      <c r="KH38" s="36"/>
      <c r="KI38" s="36"/>
      <c r="KJ38" s="36"/>
      <c r="KK38" s="36"/>
      <c r="KL38" s="35">
        <v>0</v>
      </c>
      <c r="KM38" s="36"/>
      <c r="KN38" s="36"/>
      <c r="KO38" s="36"/>
      <c r="KP38" s="36"/>
      <c r="KQ38" s="35">
        <v>0</v>
      </c>
      <c r="KR38" s="36"/>
      <c r="KS38" s="36"/>
      <c r="KT38" s="36"/>
      <c r="KU38" s="36"/>
      <c r="KV38" s="35">
        <v>0</v>
      </c>
      <c r="KW38" s="35">
        <v>0</v>
      </c>
      <c r="KX38" s="36"/>
      <c r="KY38" s="36"/>
      <c r="KZ38" s="35">
        <v>0</v>
      </c>
      <c r="LA38" s="36"/>
      <c r="LB38" s="36"/>
      <c r="LC38" s="36"/>
      <c r="LD38" s="36"/>
      <c r="LE38" s="35">
        <v>0</v>
      </c>
      <c r="LF38" s="36"/>
      <c r="LG38" s="36"/>
      <c r="LH38" s="36"/>
      <c r="LI38" s="36"/>
      <c r="LJ38" s="35">
        <v>0</v>
      </c>
      <c r="LK38" s="36"/>
      <c r="LL38" s="36"/>
      <c r="LM38" s="36"/>
      <c r="LN38" s="36"/>
      <c r="LO38" s="35">
        <v>0</v>
      </c>
      <c r="LP38" s="36"/>
      <c r="LQ38" s="36"/>
      <c r="LR38" s="36"/>
      <c r="LS38" s="36"/>
      <c r="LT38" s="35">
        <v>0</v>
      </c>
      <c r="LU38" s="36"/>
      <c r="LV38" s="36"/>
      <c r="LW38" s="36"/>
      <c r="LX38" s="36"/>
      <c r="LY38" s="35">
        <v>0</v>
      </c>
      <c r="LZ38" s="36"/>
      <c r="MA38" s="36"/>
      <c r="MB38" s="36"/>
      <c r="MC38" s="36"/>
      <c r="MD38" s="35">
        <v>0</v>
      </c>
      <c r="ME38" s="35">
        <v>0</v>
      </c>
      <c r="MF38" s="36"/>
      <c r="MG38" s="36"/>
      <c r="MH38" s="35">
        <v>0</v>
      </c>
      <c r="MI38" s="36"/>
      <c r="MJ38" s="36"/>
      <c r="MK38" s="36"/>
      <c r="ML38" s="36"/>
      <c r="MM38" s="35">
        <v>0</v>
      </c>
      <c r="MN38" s="36"/>
      <c r="MO38" s="36"/>
      <c r="MP38" s="36"/>
      <c r="MQ38" s="36"/>
      <c r="MR38" s="35">
        <v>0</v>
      </c>
      <c r="MS38" s="36"/>
      <c r="MT38" s="36"/>
      <c r="MU38" s="36"/>
      <c r="MV38" s="36"/>
      <c r="MW38" s="35">
        <v>0</v>
      </c>
      <c r="MX38" s="36"/>
      <c r="MY38" s="36"/>
      <c r="MZ38" s="36"/>
      <c r="NA38" s="36"/>
      <c r="NB38" s="35">
        <v>0</v>
      </c>
      <c r="NC38" s="36"/>
      <c r="ND38" s="36"/>
      <c r="NE38" s="36"/>
      <c r="NF38" s="36"/>
      <c r="NG38" s="35">
        <v>0</v>
      </c>
      <c r="NH38" s="36"/>
      <c r="NI38" s="36"/>
      <c r="NJ38" s="36"/>
      <c r="NK38" s="36"/>
      <c r="NL38" s="35">
        <v>0</v>
      </c>
      <c r="NM38" s="19"/>
      <c r="NN38" s="19"/>
      <c r="NO38" s="19"/>
      <c r="NP38" s="19"/>
    </row>
    <row r="39" spans="1:380" outlineLevel="1" x14ac:dyDescent="0.25">
      <c r="A39" s="40" t="s">
        <v>112</v>
      </c>
      <c r="B39" s="34" t="s">
        <v>6</v>
      </c>
      <c r="C39" s="35">
        <v>138.408571036822</v>
      </c>
      <c r="D39" s="36"/>
      <c r="E39" s="36"/>
      <c r="F39" s="35">
        <v>137.20504182657899</v>
      </c>
      <c r="G39" s="36"/>
      <c r="H39" s="36"/>
      <c r="I39" s="36"/>
      <c r="J39" s="36"/>
      <c r="K39" s="35">
        <v>135.33245944138801</v>
      </c>
      <c r="L39" s="36"/>
      <c r="M39" s="36"/>
      <c r="N39" s="36"/>
      <c r="O39" s="36"/>
      <c r="P39" s="35">
        <v>130.417010999105</v>
      </c>
      <c r="Q39" s="36"/>
      <c r="R39" s="36"/>
      <c r="S39" s="36"/>
      <c r="T39" s="36"/>
      <c r="U39" s="35">
        <v>121.027455320621</v>
      </c>
      <c r="V39" s="36"/>
      <c r="W39" s="36"/>
      <c r="X39" s="36"/>
      <c r="Y39" s="36"/>
      <c r="Z39" s="35">
        <v>112.726714584333</v>
      </c>
      <c r="AA39" s="36"/>
      <c r="AB39" s="36"/>
      <c r="AC39" s="36"/>
      <c r="AD39" s="36"/>
      <c r="AE39" s="35">
        <v>119.227138245738</v>
      </c>
      <c r="AF39" s="36"/>
      <c r="AG39" s="36"/>
      <c r="AH39" s="36"/>
      <c r="AI39" s="36"/>
      <c r="AJ39" s="35">
        <v>133.69556479025201</v>
      </c>
      <c r="AK39" s="35">
        <v>2.3221334371333699</v>
      </c>
      <c r="AL39" s="36"/>
      <c r="AM39" s="36"/>
      <c r="AN39" s="35">
        <v>2.3019413680964802</v>
      </c>
      <c r="AO39" s="36"/>
      <c r="AP39" s="36"/>
      <c r="AQ39" s="36"/>
      <c r="AR39" s="36"/>
      <c r="AS39" s="35">
        <v>2.2705243385161298</v>
      </c>
      <c r="AT39" s="36"/>
      <c r="AU39" s="36"/>
      <c r="AV39" s="36"/>
      <c r="AW39" s="36"/>
      <c r="AX39" s="35">
        <v>2.1880559834075899</v>
      </c>
      <c r="AY39" s="36"/>
      <c r="AZ39" s="36"/>
      <c r="BA39" s="36"/>
      <c r="BB39" s="36"/>
      <c r="BC39" s="35">
        <v>2.0305238230977101</v>
      </c>
      <c r="BD39" s="36"/>
      <c r="BE39" s="36"/>
      <c r="BF39" s="36"/>
      <c r="BG39" s="36"/>
      <c r="BH39" s="35">
        <v>1.8912591267547303</v>
      </c>
      <c r="BI39" s="36"/>
      <c r="BJ39" s="36"/>
      <c r="BK39" s="36"/>
      <c r="BL39" s="36"/>
      <c r="BM39" s="35">
        <v>2.0003192162174401</v>
      </c>
      <c r="BN39" s="36"/>
      <c r="BO39" s="36"/>
      <c r="BP39" s="36"/>
      <c r="BQ39" s="36"/>
      <c r="BR39" s="35">
        <v>2.2430615320295502</v>
      </c>
      <c r="BS39" s="35">
        <v>4.2140625907547098E-6</v>
      </c>
      <c r="BT39" s="36"/>
      <c r="BU39" s="36"/>
      <c r="BV39" s="35">
        <v>4.17741928619796E-6</v>
      </c>
      <c r="BW39" s="36"/>
      <c r="BX39" s="36"/>
      <c r="BY39" s="36"/>
      <c r="BZ39" s="36"/>
      <c r="CA39" s="35">
        <v>4.1204056249887903E-6</v>
      </c>
      <c r="CB39" s="36"/>
      <c r="CC39" s="36"/>
      <c r="CD39" s="36"/>
      <c r="CE39" s="36"/>
      <c r="CF39" s="35">
        <v>3.9707472097458798E-6</v>
      </c>
      <c r="CG39" s="36"/>
      <c r="CH39" s="36"/>
      <c r="CI39" s="36"/>
      <c r="CJ39" s="36"/>
      <c r="CK39" s="35">
        <v>3.6848676935273099E-6</v>
      </c>
      <c r="CL39" s="36"/>
      <c r="CM39" s="36"/>
      <c r="CN39" s="36"/>
      <c r="CO39" s="36"/>
      <c r="CP39" s="35">
        <v>3.43213882890348E-6</v>
      </c>
      <c r="CQ39" s="36"/>
      <c r="CR39" s="36"/>
      <c r="CS39" s="36"/>
      <c r="CT39" s="36"/>
      <c r="CU39" s="35">
        <v>3.6300542612381998E-6</v>
      </c>
      <c r="CV39" s="36"/>
      <c r="CW39" s="36"/>
      <c r="CX39" s="36"/>
      <c r="CY39" s="36"/>
      <c r="CZ39" s="35">
        <v>4.0705678406472101E-6</v>
      </c>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5">
        <v>203.42942400314291</v>
      </c>
      <c r="JP39" s="36"/>
      <c r="JQ39" s="36"/>
      <c r="JR39" s="35">
        <v>201.66050714939126</v>
      </c>
      <c r="JS39" s="36"/>
      <c r="JT39" s="36"/>
      <c r="JU39" s="36"/>
      <c r="JV39" s="36"/>
      <c r="JW39" s="35">
        <v>198.90823282733029</v>
      </c>
      <c r="JX39" s="36"/>
      <c r="JY39" s="36"/>
      <c r="JZ39" s="36"/>
      <c r="KA39" s="36"/>
      <c r="KB39" s="35">
        <v>191.6836307825281</v>
      </c>
      <c r="KC39" s="36"/>
      <c r="KD39" s="36"/>
      <c r="KE39" s="36"/>
      <c r="KF39" s="36"/>
      <c r="KG39" s="35">
        <v>177.88309885729566</v>
      </c>
      <c r="KH39" s="36"/>
      <c r="KI39" s="36"/>
      <c r="KJ39" s="36"/>
      <c r="KK39" s="36"/>
      <c r="KL39" s="35">
        <v>165.68287965025507</v>
      </c>
      <c r="KM39" s="36"/>
      <c r="KN39" s="36"/>
      <c r="KO39" s="36"/>
      <c r="KP39" s="36"/>
      <c r="KQ39" s="35">
        <v>175.23703826420555</v>
      </c>
      <c r="KR39" s="36"/>
      <c r="KS39" s="36"/>
      <c r="KT39" s="36"/>
      <c r="KU39" s="36"/>
      <c r="KV39" s="35">
        <v>196.50236638755717</v>
      </c>
      <c r="KW39" s="35">
        <v>0</v>
      </c>
      <c r="KX39" s="36"/>
      <c r="KY39" s="36"/>
      <c r="KZ39" s="35">
        <v>0</v>
      </c>
      <c r="LA39" s="36"/>
      <c r="LB39" s="36"/>
      <c r="LC39" s="36"/>
      <c r="LD39" s="36"/>
      <c r="LE39" s="35">
        <v>0</v>
      </c>
      <c r="LF39" s="36"/>
      <c r="LG39" s="36"/>
      <c r="LH39" s="36"/>
      <c r="LI39" s="36"/>
      <c r="LJ39" s="35">
        <v>0</v>
      </c>
      <c r="LK39" s="36"/>
      <c r="LL39" s="36"/>
      <c r="LM39" s="36"/>
      <c r="LN39" s="36"/>
      <c r="LO39" s="35">
        <v>0</v>
      </c>
      <c r="LP39" s="36"/>
      <c r="LQ39" s="36"/>
      <c r="LR39" s="36"/>
      <c r="LS39" s="36"/>
      <c r="LT39" s="35">
        <v>0</v>
      </c>
      <c r="LU39" s="36"/>
      <c r="LV39" s="36"/>
      <c r="LW39" s="36"/>
      <c r="LX39" s="36"/>
      <c r="LY39" s="35">
        <v>0</v>
      </c>
      <c r="LZ39" s="36"/>
      <c r="MA39" s="36"/>
      <c r="MB39" s="36"/>
      <c r="MC39" s="36"/>
      <c r="MD39" s="35">
        <v>0</v>
      </c>
      <c r="ME39" s="35">
        <v>203.42942400314291</v>
      </c>
      <c r="MF39" s="36"/>
      <c r="MG39" s="36"/>
      <c r="MH39" s="35">
        <v>201.66050714939126</v>
      </c>
      <c r="MI39" s="36"/>
      <c r="MJ39" s="36"/>
      <c r="MK39" s="36"/>
      <c r="ML39" s="36"/>
      <c r="MM39" s="35">
        <v>198.90823282733029</v>
      </c>
      <c r="MN39" s="36"/>
      <c r="MO39" s="36"/>
      <c r="MP39" s="36"/>
      <c r="MQ39" s="36"/>
      <c r="MR39" s="35">
        <v>191.6836307825281</v>
      </c>
      <c r="MS39" s="36"/>
      <c r="MT39" s="36"/>
      <c r="MU39" s="36"/>
      <c r="MV39" s="36"/>
      <c r="MW39" s="35">
        <v>177.88309885729566</v>
      </c>
      <c r="MX39" s="36"/>
      <c r="MY39" s="36"/>
      <c r="MZ39" s="36"/>
      <c r="NA39" s="36"/>
      <c r="NB39" s="35">
        <v>165.68287965025507</v>
      </c>
      <c r="NC39" s="36"/>
      <c r="ND39" s="36"/>
      <c r="NE39" s="36"/>
      <c r="NF39" s="36"/>
      <c r="NG39" s="35">
        <v>175.23703826420555</v>
      </c>
      <c r="NH39" s="36"/>
      <c r="NI39" s="36"/>
      <c r="NJ39" s="36"/>
      <c r="NK39" s="36"/>
      <c r="NL39" s="35">
        <v>196.50236638755717</v>
      </c>
      <c r="NM39" s="19"/>
      <c r="NN39" s="19"/>
      <c r="NO39" s="19"/>
      <c r="NP39" s="19"/>
    </row>
    <row r="40" spans="1:380" outlineLevel="1" x14ac:dyDescent="0.25">
      <c r="A40" s="40" t="s">
        <v>113</v>
      </c>
      <c r="B40" s="34" t="s">
        <v>6</v>
      </c>
      <c r="C40" s="35">
        <v>0</v>
      </c>
      <c r="D40" s="36"/>
      <c r="E40" s="36"/>
      <c r="F40" s="35">
        <v>0</v>
      </c>
      <c r="G40" s="36"/>
      <c r="H40" s="36"/>
      <c r="I40" s="36"/>
      <c r="J40" s="36"/>
      <c r="K40" s="35">
        <v>0</v>
      </c>
      <c r="L40" s="36"/>
      <c r="M40" s="36"/>
      <c r="N40" s="36"/>
      <c r="O40" s="36"/>
      <c r="P40" s="35">
        <v>0</v>
      </c>
      <c r="Q40" s="36"/>
      <c r="R40" s="36"/>
      <c r="S40" s="36"/>
      <c r="T40" s="36"/>
      <c r="U40" s="35">
        <v>0</v>
      </c>
      <c r="V40" s="36"/>
      <c r="W40" s="36"/>
      <c r="X40" s="36"/>
      <c r="Y40" s="36"/>
      <c r="Z40" s="35">
        <v>0</v>
      </c>
      <c r="AA40" s="36"/>
      <c r="AB40" s="36"/>
      <c r="AC40" s="36"/>
      <c r="AD40" s="36"/>
      <c r="AE40" s="35">
        <v>0</v>
      </c>
      <c r="AF40" s="36"/>
      <c r="AG40" s="36"/>
      <c r="AH40" s="36"/>
      <c r="AI40" s="36"/>
      <c r="AJ40" s="35">
        <v>0</v>
      </c>
      <c r="AK40" s="35">
        <v>0</v>
      </c>
      <c r="AL40" s="36"/>
      <c r="AM40" s="36"/>
      <c r="AN40" s="35">
        <v>0</v>
      </c>
      <c r="AO40" s="36"/>
      <c r="AP40" s="36"/>
      <c r="AQ40" s="36"/>
      <c r="AR40" s="36"/>
      <c r="AS40" s="35">
        <v>0</v>
      </c>
      <c r="AT40" s="36"/>
      <c r="AU40" s="36"/>
      <c r="AV40" s="36"/>
      <c r="AW40" s="36"/>
      <c r="AX40" s="35">
        <v>0</v>
      </c>
      <c r="AY40" s="36"/>
      <c r="AZ40" s="36"/>
      <c r="BA40" s="36"/>
      <c r="BB40" s="36"/>
      <c r="BC40" s="35">
        <v>0</v>
      </c>
      <c r="BD40" s="36"/>
      <c r="BE40" s="36"/>
      <c r="BF40" s="36"/>
      <c r="BG40" s="36"/>
      <c r="BH40" s="35">
        <v>0</v>
      </c>
      <c r="BI40" s="36"/>
      <c r="BJ40" s="36"/>
      <c r="BK40" s="36"/>
      <c r="BL40" s="36"/>
      <c r="BM40" s="35">
        <v>0</v>
      </c>
      <c r="BN40" s="36"/>
      <c r="BO40" s="36"/>
      <c r="BP40" s="36"/>
      <c r="BQ40" s="36"/>
      <c r="BR40" s="35">
        <v>0</v>
      </c>
      <c r="BS40" s="35">
        <v>0</v>
      </c>
      <c r="BT40" s="36"/>
      <c r="BU40" s="36"/>
      <c r="BV40" s="35">
        <v>0</v>
      </c>
      <c r="BW40" s="36"/>
      <c r="BX40" s="36"/>
      <c r="BY40" s="36"/>
      <c r="BZ40" s="36"/>
      <c r="CA40" s="35">
        <v>0</v>
      </c>
      <c r="CB40" s="36"/>
      <c r="CC40" s="36"/>
      <c r="CD40" s="36"/>
      <c r="CE40" s="36"/>
      <c r="CF40" s="35">
        <v>0</v>
      </c>
      <c r="CG40" s="36"/>
      <c r="CH40" s="36"/>
      <c r="CI40" s="36"/>
      <c r="CJ40" s="36"/>
      <c r="CK40" s="35">
        <v>0</v>
      </c>
      <c r="CL40" s="36"/>
      <c r="CM40" s="36"/>
      <c r="CN40" s="36"/>
      <c r="CO40" s="36"/>
      <c r="CP40" s="35">
        <v>0</v>
      </c>
      <c r="CQ40" s="36"/>
      <c r="CR40" s="36"/>
      <c r="CS40" s="36"/>
      <c r="CT40" s="36"/>
      <c r="CU40" s="35">
        <v>0</v>
      </c>
      <c r="CV40" s="36"/>
      <c r="CW40" s="36"/>
      <c r="CX40" s="36"/>
      <c r="CY40" s="36"/>
      <c r="CZ40" s="35">
        <v>0</v>
      </c>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5">
        <v>0</v>
      </c>
      <c r="JP40" s="36"/>
      <c r="JQ40" s="36"/>
      <c r="JR40" s="35">
        <v>0</v>
      </c>
      <c r="JS40" s="36"/>
      <c r="JT40" s="36"/>
      <c r="JU40" s="36"/>
      <c r="JV40" s="36"/>
      <c r="JW40" s="35">
        <v>0</v>
      </c>
      <c r="JX40" s="36"/>
      <c r="JY40" s="36"/>
      <c r="JZ40" s="36"/>
      <c r="KA40" s="36"/>
      <c r="KB40" s="35">
        <v>0</v>
      </c>
      <c r="KC40" s="36"/>
      <c r="KD40" s="36"/>
      <c r="KE40" s="36"/>
      <c r="KF40" s="36"/>
      <c r="KG40" s="35">
        <v>0</v>
      </c>
      <c r="KH40" s="36"/>
      <c r="KI40" s="36"/>
      <c r="KJ40" s="36"/>
      <c r="KK40" s="36"/>
      <c r="KL40" s="35">
        <v>0</v>
      </c>
      <c r="KM40" s="36"/>
      <c r="KN40" s="36"/>
      <c r="KO40" s="36"/>
      <c r="KP40" s="36"/>
      <c r="KQ40" s="35">
        <v>0</v>
      </c>
      <c r="KR40" s="36"/>
      <c r="KS40" s="36"/>
      <c r="KT40" s="36"/>
      <c r="KU40" s="36"/>
      <c r="KV40" s="35">
        <v>0</v>
      </c>
      <c r="KW40" s="35">
        <v>0</v>
      </c>
      <c r="KX40" s="36"/>
      <c r="KY40" s="36"/>
      <c r="KZ40" s="35">
        <v>0</v>
      </c>
      <c r="LA40" s="36"/>
      <c r="LB40" s="36"/>
      <c r="LC40" s="36"/>
      <c r="LD40" s="36"/>
      <c r="LE40" s="35">
        <v>0</v>
      </c>
      <c r="LF40" s="36"/>
      <c r="LG40" s="36"/>
      <c r="LH40" s="36"/>
      <c r="LI40" s="36"/>
      <c r="LJ40" s="35">
        <v>0</v>
      </c>
      <c r="LK40" s="36"/>
      <c r="LL40" s="36"/>
      <c r="LM40" s="36"/>
      <c r="LN40" s="36"/>
      <c r="LO40" s="35">
        <v>0</v>
      </c>
      <c r="LP40" s="36"/>
      <c r="LQ40" s="36"/>
      <c r="LR40" s="36"/>
      <c r="LS40" s="36"/>
      <c r="LT40" s="35">
        <v>0</v>
      </c>
      <c r="LU40" s="36"/>
      <c r="LV40" s="36"/>
      <c r="LW40" s="36"/>
      <c r="LX40" s="36"/>
      <c r="LY40" s="35">
        <v>0</v>
      </c>
      <c r="LZ40" s="36"/>
      <c r="MA40" s="36"/>
      <c r="MB40" s="36"/>
      <c r="MC40" s="36"/>
      <c r="MD40" s="35">
        <v>0</v>
      </c>
      <c r="ME40" s="35">
        <v>0</v>
      </c>
      <c r="MF40" s="36"/>
      <c r="MG40" s="36"/>
      <c r="MH40" s="35">
        <v>0</v>
      </c>
      <c r="MI40" s="36"/>
      <c r="MJ40" s="36"/>
      <c r="MK40" s="36"/>
      <c r="ML40" s="36"/>
      <c r="MM40" s="35">
        <v>0</v>
      </c>
      <c r="MN40" s="36"/>
      <c r="MO40" s="36"/>
      <c r="MP40" s="36"/>
      <c r="MQ40" s="36"/>
      <c r="MR40" s="35">
        <v>0</v>
      </c>
      <c r="MS40" s="36"/>
      <c r="MT40" s="36"/>
      <c r="MU40" s="36"/>
      <c r="MV40" s="36"/>
      <c r="MW40" s="35">
        <v>0</v>
      </c>
      <c r="MX40" s="36"/>
      <c r="MY40" s="36"/>
      <c r="MZ40" s="36"/>
      <c r="NA40" s="36"/>
      <c r="NB40" s="35">
        <v>0</v>
      </c>
      <c r="NC40" s="36"/>
      <c r="ND40" s="36"/>
      <c r="NE40" s="36"/>
      <c r="NF40" s="36"/>
      <c r="NG40" s="35">
        <v>0</v>
      </c>
      <c r="NH40" s="36"/>
      <c r="NI40" s="36"/>
      <c r="NJ40" s="36"/>
      <c r="NK40" s="36"/>
      <c r="NL40" s="35">
        <v>0</v>
      </c>
      <c r="NM40" s="19"/>
      <c r="NN40" s="19"/>
      <c r="NO40" s="19"/>
      <c r="NP40" s="19"/>
    </row>
    <row r="41" spans="1:380" ht="23.1" customHeight="1" outlineLevel="1" x14ac:dyDescent="0.25">
      <c r="A41" s="40" t="s">
        <v>114</v>
      </c>
      <c r="B41" s="34" t="s">
        <v>6</v>
      </c>
      <c r="C41" s="35">
        <v>138.408571036822</v>
      </c>
      <c r="D41" s="36"/>
      <c r="E41" s="36"/>
      <c r="F41" s="35">
        <v>137.20504182657899</v>
      </c>
      <c r="G41" s="36"/>
      <c r="H41" s="36"/>
      <c r="I41" s="36"/>
      <c r="J41" s="36"/>
      <c r="K41" s="35">
        <v>135.33245944138801</v>
      </c>
      <c r="L41" s="36"/>
      <c r="M41" s="36"/>
      <c r="N41" s="36"/>
      <c r="O41" s="36"/>
      <c r="P41" s="35">
        <v>130.417010999105</v>
      </c>
      <c r="Q41" s="36"/>
      <c r="R41" s="36"/>
      <c r="S41" s="36"/>
      <c r="T41" s="36"/>
      <c r="U41" s="35">
        <v>121.027455320621</v>
      </c>
      <c r="V41" s="36"/>
      <c r="W41" s="36"/>
      <c r="X41" s="36"/>
      <c r="Y41" s="36"/>
      <c r="Z41" s="35">
        <v>112.726714584333</v>
      </c>
      <c r="AA41" s="36"/>
      <c r="AB41" s="36"/>
      <c r="AC41" s="36"/>
      <c r="AD41" s="36"/>
      <c r="AE41" s="35">
        <v>119.227138245738</v>
      </c>
      <c r="AF41" s="36"/>
      <c r="AG41" s="36"/>
      <c r="AH41" s="36"/>
      <c r="AI41" s="36"/>
      <c r="AJ41" s="35">
        <v>133.69556479025201</v>
      </c>
      <c r="AK41" s="35">
        <v>2.3221334371333699</v>
      </c>
      <c r="AL41" s="36"/>
      <c r="AM41" s="36"/>
      <c r="AN41" s="35">
        <v>2.3019413680964802</v>
      </c>
      <c r="AO41" s="36"/>
      <c r="AP41" s="36"/>
      <c r="AQ41" s="36"/>
      <c r="AR41" s="36"/>
      <c r="AS41" s="35">
        <v>2.2705243385161298</v>
      </c>
      <c r="AT41" s="36"/>
      <c r="AU41" s="36"/>
      <c r="AV41" s="36"/>
      <c r="AW41" s="36"/>
      <c r="AX41" s="35">
        <v>2.1880559834075899</v>
      </c>
      <c r="AY41" s="36"/>
      <c r="AZ41" s="36"/>
      <c r="BA41" s="36"/>
      <c r="BB41" s="36"/>
      <c r="BC41" s="35">
        <v>2.0305238230977101</v>
      </c>
      <c r="BD41" s="36"/>
      <c r="BE41" s="36"/>
      <c r="BF41" s="36"/>
      <c r="BG41" s="36"/>
      <c r="BH41" s="35">
        <v>1.8912591267547303</v>
      </c>
      <c r="BI41" s="36"/>
      <c r="BJ41" s="36"/>
      <c r="BK41" s="36"/>
      <c r="BL41" s="36"/>
      <c r="BM41" s="35">
        <v>2.0003192162174401</v>
      </c>
      <c r="BN41" s="36"/>
      <c r="BO41" s="36"/>
      <c r="BP41" s="36"/>
      <c r="BQ41" s="36"/>
      <c r="BR41" s="35">
        <v>2.2430615320295502</v>
      </c>
      <c r="BS41" s="35">
        <v>4.2140625907547098E-6</v>
      </c>
      <c r="BT41" s="36"/>
      <c r="BU41" s="36"/>
      <c r="BV41" s="35">
        <v>4.17741928619796E-6</v>
      </c>
      <c r="BW41" s="36"/>
      <c r="BX41" s="36"/>
      <c r="BY41" s="36"/>
      <c r="BZ41" s="36"/>
      <c r="CA41" s="35">
        <v>4.1204056249887903E-6</v>
      </c>
      <c r="CB41" s="36"/>
      <c r="CC41" s="36"/>
      <c r="CD41" s="36"/>
      <c r="CE41" s="36"/>
      <c r="CF41" s="35">
        <v>3.9707472097458798E-6</v>
      </c>
      <c r="CG41" s="36"/>
      <c r="CH41" s="36"/>
      <c r="CI41" s="36"/>
      <c r="CJ41" s="36"/>
      <c r="CK41" s="35">
        <v>3.6848676935273099E-6</v>
      </c>
      <c r="CL41" s="36"/>
      <c r="CM41" s="36"/>
      <c r="CN41" s="36"/>
      <c r="CO41" s="36"/>
      <c r="CP41" s="35">
        <v>3.43213882890348E-6</v>
      </c>
      <c r="CQ41" s="36"/>
      <c r="CR41" s="36"/>
      <c r="CS41" s="36"/>
      <c r="CT41" s="36"/>
      <c r="CU41" s="35">
        <v>3.6300542612381998E-6</v>
      </c>
      <c r="CV41" s="36"/>
      <c r="CW41" s="36"/>
      <c r="CX41" s="36"/>
      <c r="CY41" s="36"/>
      <c r="CZ41" s="35">
        <v>4.0705678406472101E-6</v>
      </c>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5">
        <v>203.42942400314291</v>
      </c>
      <c r="JP41" s="36"/>
      <c r="JQ41" s="36"/>
      <c r="JR41" s="35">
        <v>201.66050714939126</v>
      </c>
      <c r="JS41" s="36"/>
      <c r="JT41" s="36"/>
      <c r="JU41" s="36"/>
      <c r="JV41" s="36"/>
      <c r="JW41" s="35">
        <v>198.90823282733029</v>
      </c>
      <c r="JX41" s="36"/>
      <c r="JY41" s="36"/>
      <c r="JZ41" s="36"/>
      <c r="KA41" s="36"/>
      <c r="KB41" s="35">
        <v>191.6836307825281</v>
      </c>
      <c r="KC41" s="36"/>
      <c r="KD41" s="36"/>
      <c r="KE41" s="36"/>
      <c r="KF41" s="36"/>
      <c r="KG41" s="35">
        <v>177.88309885729566</v>
      </c>
      <c r="KH41" s="36"/>
      <c r="KI41" s="36"/>
      <c r="KJ41" s="36"/>
      <c r="KK41" s="36"/>
      <c r="KL41" s="35">
        <v>165.68287965025507</v>
      </c>
      <c r="KM41" s="36"/>
      <c r="KN41" s="36"/>
      <c r="KO41" s="36"/>
      <c r="KP41" s="36"/>
      <c r="KQ41" s="35">
        <v>175.23703826420555</v>
      </c>
      <c r="KR41" s="36"/>
      <c r="KS41" s="36"/>
      <c r="KT41" s="36"/>
      <c r="KU41" s="36"/>
      <c r="KV41" s="35">
        <v>196.50236638755717</v>
      </c>
      <c r="KW41" s="35">
        <v>0</v>
      </c>
      <c r="KX41" s="36"/>
      <c r="KY41" s="36"/>
      <c r="KZ41" s="35">
        <v>0</v>
      </c>
      <c r="LA41" s="36"/>
      <c r="LB41" s="36"/>
      <c r="LC41" s="36"/>
      <c r="LD41" s="36"/>
      <c r="LE41" s="35">
        <v>0</v>
      </c>
      <c r="LF41" s="36"/>
      <c r="LG41" s="36"/>
      <c r="LH41" s="36"/>
      <c r="LI41" s="36"/>
      <c r="LJ41" s="35">
        <v>0</v>
      </c>
      <c r="LK41" s="36"/>
      <c r="LL41" s="36"/>
      <c r="LM41" s="36"/>
      <c r="LN41" s="36"/>
      <c r="LO41" s="35">
        <v>0</v>
      </c>
      <c r="LP41" s="36"/>
      <c r="LQ41" s="36"/>
      <c r="LR41" s="36"/>
      <c r="LS41" s="36"/>
      <c r="LT41" s="35">
        <v>0</v>
      </c>
      <c r="LU41" s="36"/>
      <c r="LV41" s="36"/>
      <c r="LW41" s="36"/>
      <c r="LX41" s="36"/>
      <c r="LY41" s="35">
        <v>0</v>
      </c>
      <c r="LZ41" s="36"/>
      <c r="MA41" s="36"/>
      <c r="MB41" s="36"/>
      <c r="MC41" s="36"/>
      <c r="MD41" s="35">
        <v>0</v>
      </c>
      <c r="ME41" s="35">
        <v>203.42942400314291</v>
      </c>
      <c r="MF41" s="36"/>
      <c r="MG41" s="36"/>
      <c r="MH41" s="35">
        <v>201.66050714939126</v>
      </c>
      <c r="MI41" s="36"/>
      <c r="MJ41" s="36"/>
      <c r="MK41" s="36"/>
      <c r="ML41" s="36"/>
      <c r="MM41" s="35">
        <v>198.90823282733029</v>
      </c>
      <c r="MN41" s="36"/>
      <c r="MO41" s="36"/>
      <c r="MP41" s="36"/>
      <c r="MQ41" s="36"/>
      <c r="MR41" s="35">
        <v>191.6836307825281</v>
      </c>
      <c r="MS41" s="36"/>
      <c r="MT41" s="36"/>
      <c r="MU41" s="36"/>
      <c r="MV41" s="36"/>
      <c r="MW41" s="35">
        <v>177.88309885729566</v>
      </c>
      <c r="MX41" s="36"/>
      <c r="MY41" s="36"/>
      <c r="MZ41" s="36"/>
      <c r="NA41" s="36"/>
      <c r="NB41" s="35">
        <v>165.68287965025507</v>
      </c>
      <c r="NC41" s="36"/>
      <c r="ND41" s="36"/>
      <c r="NE41" s="36"/>
      <c r="NF41" s="36"/>
      <c r="NG41" s="35">
        <v>175.23703826420555</v>
      </c>
      <c r="NH41" s="36"/>
      <c r="NI41" s="36"/>
      <c r="NJ41" s="36"/>
      <c r="NK41" s="36"/>
      <c r="NL41" s="35">
        <v>196.50236638755717</v>
      </c>
      <c r="NM41" s="19"/>
      <c r="NN41" s="19"/>
      <c r="NO41" s="19"/>
      <c r="NP41" s="19"/>
    </row>
    <row r="42" spans="1:380" outlineLevel="1" x14ac:dyDescent="0.25">
      <c r="A42" s="40" t="s">
        <v>115</v>
      </c>
      <c r="B42" s="34" t="s">
        <v>6</v>
      </c>
      <c r="C42" s="35">
        <v>0</v>
      </c>
      <c r="D42" s="36"/>
      <c r="E42" s="36"/>
      <c r="F42" s="35">
        <v>0</v>
      </c>
      <c r="G42" s="36"/>
      <c r="H42" s="36"/>
      <c r="I42" s="36"/>
      <c r="J42" s="36"/>
      <c r="K42" s="35">
        <v>0</v>
      </c>
      <c r="L42" s="36"/>
      <c r="M42" s="36"/>
      <c r="N42" s="36"/>
      <c r="O42" s="36"/>
      <c r="P42" s="35">
        <v>0</v>
      </c>
      <c r="Q42" s="36"/>
      <c r="R42" s="36"/>
      <c r="S42" s="36"/>
      <c r="T42" s="36"/>
      <c r="U42" s="35">
        <v>0</v>
      </c>
      <c r="V42" s="36"/>
      <c r="W42" s="36"/>
      <c r="X42" s="36"/>
      <c r="Y42" s="36"/>
      <c r="Z42" s="35">
        <v>0</v>
      </c>
      <c r="AA42" s="36"/>
      <c r="AB42" s="36"/>
      <c r="AC42" s="36"/>
      <c r="AD42" s="36"/>
      <c r="AE42" s="35">
        <v>0</v>
      </c>
      <c r="AF42" s="36"/>
      <c r="AG42" s="36"/>
      <c r="AH42" s="36"/>
      <c r="AI42" s="36"/>
      <c r="AJ42" s="35">
        <v>0</v>
      </c>
      <c r="AK42" s="39">
        <v>0</v>
      </c>
      <c r="AL42" s="39"/>
      <c r="AM42" s="39"/>
      <c r="AN42" s="39">
        <v>0</v>
      </c>
      <c r="AO42" s="39"/>
      <c r="AP42" s="39"/>
      <c r="AQ42" s="39"/>
      <c r="AR42" s="39"/>
      <c r="AS42" s="39">
        <v>0</v>
      </c>
      <c r="AT42" s="39"/>
      <c r="AU42" s="39"/>
      <c r="AV42" s="39"/>
      <c r="AW42" s="39"/>
      <c r="AX42" s="39">
        <v>0</v>
      </c>
      <c r="AY42" s="39"/>
      <c r="AZ42" s="39"/>
      <c r="BA42" s="39"/>
      <c r="BB42" s="39"/>
      <c r="BC42" s="39">
        <v>0</v>
      </c>
      <c r="BD42" s="39"/>
      <c r="BE42" s="39"/>
      <c r="BF42" s="39"/>
      <c r="BG42" s="39"/>
      <c r="BH42" s="39">
        <v>0</v>
      </c>
      <c r="BI42" s="39"/>
      <c r="BJ42" s="39"/>
      <c r="BK42" s="39"/>
      <c r="BL42" s="39"/>
      <c r="BM42" s="39">
        <v>0</v>
      </c>
      <c r="BN42" s="39"/>
      <c r="BO42" s="39"/>
      <c r="BP42" s="39"/>
      <c r="BQ42" s="39"/>
      <c r="BR42" s="39">
        <v>0</v>
      </c>
      <c r="BS42" s="39">
        <v>0</v>
      </c>
      <c r="BT42" s="39"/>
      <c r="BU42" s="39"/>
      <c r="BV42" s="39">
        <v>0</v>
      </c>
      <c r="BW42" s="39"/>
      <c r="BX42" s="39"/>
      <c r="BY42" s="39"/>
      <c r="BZ42" s="39"/>
      <c r="CA42" s="39">
        <v>0</v>
      </c>
      <c r="CB42" s="39"/>
      <c r="CC42" s="39"/>
      <c r="CD42" s="39"/>
      <c r="CE42" s="39"/>
      <c r="CF42" s="39">
        <v>0</v>
      </c>
      <c r="CG42" s="39"/>
      <c r="CH42" s="39"/>
      <c r="CI42" s="39"/>
      <c r="CJ42" s="39"/>
      <c r="CK42" s="39">
        <v>0</v>
      </c>
      <c r="CL42" s="39"/>
      <c r="CM42" s="39"/>
      <c r="CN42" s="39"/>
      <c r="CO42" s="39"/>
      <c r="CP42" s="39">
        <v>0</v>
      </c>
      <c r="CQ42" s="39"/>
      <c r="CR42" s="39"/>
      <c r="CS42" s="39"/>
      <c r="CT42" s="39"/>
      <c r="CU42" s="39">
        <v>0</v>
      </c>
      <c r="CV42" s="39"/>
      <c r="CW42" s="39"/>
      <c r="CX42" s="39"/>
      <c r="CY42" s="39"/>
      <c r="CZ42" s="39">
        <v>0</v>
      </c>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5">
        <v>0</v>
      </c>
      <c r="JP42" s="36"/>
      <c r="JQ42" s="36"/>
      <c r="JR42" s="35">
        <v>0</v>
      </c>
      <c r="JS42" s="36"/>
      <c r="JT42" s="36"/>
      <c r="JU42" s="36"/>
      <c r="JV42" s="36"/>
      <c r="JW42" s="35">
        <v>0</v>
      </c>
      <c r="JX42" s="36"/>
      <c r="JY42" s="36"/>
      <c r="JZ42" s="36"/>
      <c r="KA42" s="36"/>
      <c r="KB42" s="35">
        <v>0</v>
      </c>
      <c r="KC42" s="36"/>
      <c r="KD42" s="36"/>
      <c r="KE42" s="36"/>
      <c r="KF42" s="36"/>
      <c r="KG42" s="35">
        <v>0</v>
      </c>
      <c r="KH42" s="36"/>
      <c r="KI42" s="36"/>
      <c r="KJ42" s="36"/>
      <c r="KK42" s="36"/>
      <c r="KL42" s="35">
        <v>0</v>
      </c>
      <c r="KM42" s="36"/>
      <c r="KN42" s="36"/>
      <c r="KO42" s="36"/>
      <c r="KP42" s="36"/>
      <c r="KQ42" s="35">
        <v>0</v>
      </c>
      <c r="KR42" s="36"/>
      <c r="KS42" s="36"/>
      <c r="KT42" s="36"/>
      <c r="KU42" s="36"/>
      <c r="KV42" s="35">
        <v>0</v>
      </c>
      <c r="KW42" s="35">
        <v>0</v>
      </c>
      <c r="KX42" s="36"/>
      <c r="KY42" s="36"/>
      <c r="KZ42" s="35">
        <v>0</v>
      </c>
      <c r="LA42" s="36"/>
      <c r="LB42" s="36"/>
      <c r="LC42" s="36"/>
      <c r="LD42" s="36"/>
      <c r="LE42" s="35">
        <v>0</v>
      </c>
      <c r="LF42" s="36"/>
      <c r="LG42" s="36"/>
      <c r="LH42" s="36"/>
      <c r="LI42" s="36"/>
      <c r="LJ42" s="35">
        <v>0</v>
      </c>
      <c r="LK42" s="36"/>
      <c r="LL42" s="36"/>
      <c r="LM42" s="36"/>
      <c r="LN42" s="36"/>
      <c r="LO42" s="35">
        <v>0</v>
      </c>
      <c r="LP42" s="36"/>
      <c r="LQ42" s="36"/>
      <c r="LR42" s="36"/>
      <c r="LS42" s="36"/>
      <c r="LT42" s="35">
        <v>0</v>
      </c>
      <c r="LU42" s="36"/>
      <c r="LV42" s="36"/>
      <c r="LW42" s="36"/>
      <c r="LX42" s="36"/>
      <c r="LY42" s="35">
        <v>0</v>
      </c>
      <c r="LZ42" s="36"/>
      <c r="MA42" s="36"/>
      <c r="MB42" s="36"/>
      <c r="MC42" s="36"/>
      <c r="MD42" s="35">
        <v>0</v>
      </c>
      <c r="ME42" s="35">
        <v>0</v>
      </c>
      <c r="MF42" s="36"/>
      <c r="MG42" s="36"/>
      <c r="MH42" s="35">
        <v>0</v>
      </c>
      <c r="MI42" s="36"/>
      <c r="MJ42" s="36"/>
      <c r="MK42" s="36"/>
      <c r="ML42" s="36"/>
      <c r="MM42" s="35">
        <v>0</v>
      </c>
      <c r="MN42" s="36"/>
      <c r="MO42" s="36"/>
      <c r="MP42" s="36"/>
      <c r="MQ42" s="36"/>
      <c r="MR42" s="35">
        <v>0</v>
      </c>
      <c r="MS42" s="36"/>
      <c r="MT42" s="36"/>
      <c r="MU42" s="36"/>
      <c r="MV42" s="36"/>
      <c r="MW42" s="35">
        <v>0</v>
      </c>
      <c r="MX42" s="36"/>
      <c r="MY42" s="36"/>
      <c r="MZ42" s="36"/>
      <c r="NA42" s="36"/>
      <c r="NB42" s="35">
        <v>0</v>
      </c>
      <c r="NC42" s="36"/>
      <c r="ND42" s="36"/>
      <c r="NE42" s="36"/>
      <c r="NF42" s="36"/>
      <c r="NG42" s="35">
        <v>0</v>
      </c>
      <c r="NH42" s="36"/>
      <c r="NI42" s="36"/>
      <c r="NJ42" s="36"/>
      <c r="NK42" s="36"/>
      <c r="NL42" s="35">
        <v>0</v>
      </c>
      <c r="NM42" s="19"/>
      <c r="NN42" s="19"/>
      <c r="NO42" s="19"/>
      <c r="NP42" s="19"/>
    </row>
    <row r="43" spans="1:380" outlineLevel="1" x14ac:dyDescent="0.25">
      <c r="A43" s="38" t="s">
        <v>116</v>
      </c>
      <c r="B43" s="34" t="s">
        <v>6</v>
      </c>
      <c r="C43" s="35">
        <v>5175.9852594150743</v>
      </c>
      <c r="D43" s="36"/>
      <c r="E43" s="36"/>
      <c r="F43" s="35">
        <v>5102.3025324577902</v>
      </c>
      <c r="G43" s="36"/>
      <c r="H43" s="36"/>
      <c r="I43" s="36"/>
      <c r="J43" s="36"/>
      <c r="K43" s="35">
        <v>5477.7659434893312</v>
      </c>
      <c r="L43" s="36"/>
      <c r="M43" s="36"/>
      <c r="N43" s="36"/>
      <c r="O43" s="36"/>
      <c r="P43" s="35">
        <v>6003.7697551087085</v>
      </c>
      <c r="Q43" s="36"/>
      <c r="R43" s="36"/>
      <c r="S43" s="36"/>
      <c r="T43" s="36"/>
      <c r="U43" s="35">
        <v>6357.9502796019397</v>
      </c>
      <c r="V43" s="36"/>
      <c r="W43" s="36"/>
      <c r="X43" s="36"/>
      <c r="Y43" s="36"/>
      <c r="Z43" s="35">
        <v>5884.9128741683435</v>
      </c>
      <c r="AA43" s="36"/>
      <c r="AB43" s="36"/>
      <c r="AC43" s="36"/>
      <c r="AD43" s="36"/>
      <c r="AE43" s="35">
        <v>6254.9485057223965</v>
      </c>
      <c r="AF43" s="36"/>
      <c r="AG43" s="36"/>
      <c r="AH43" s="36"/>
      <c r="AI43" s="36"/>
      <c r="AJ43" s="35">
        <v>6459.7306255556996</v>
      </c>
      <c r="AK43" s="35">
        <v>1.9104966336949498</v>
      </c>
      <c r="AL43" s="36"/>
      <c r="AM43" s="36"/>
      <c r="AN43" s="35">
        <v>1.9699838992581429</v>
      </c>
      <c r="AO43" s="36"/>
      <c r="AP43" s="36"/>
      <c r="AQ43" s="36"/>
      <c r="AR43" s="36"/>
      <c r="AS43" s="35">
        <v>1.9883180898967392</v>
      </c>
      <c r="AT43" s="36"/>
      <c r="AU43" s="36"/>
      <c r="AV43" s="36"/>
      <c r="AW43" s="36"/>
      <c r="AX43" s="35">
        <v>2.0664679050622099</v>
      </c>
      <c r="AY43" s="36"/>
      <c r="AZ43" s="36"/>
      <c r="BA43" s="36"/>
      <c r="BB43" s="36"/>
      <c r="BC43" s="35">
        <v>2.0833012494971301</v>
      </c>
      <c r="BD43" s="36"/>
      <c r="BE43" s="36"/>
      <c r="BF43" s="36"/>
      <c r="BG43" s="36"/>
      <c r="BH43" s="35">
        <v>1.9243814005615283</v>
      </c>
      <c r="BI43" s="36"/>
      <c r="BJ43" s="36"/>
      <c r="BK43" s="36"/>
      <c r="BL43" s="36"/>
      <c r="BM43" s="35">
        <v>2.0555679101461104</v>
      </c>
      <c r="BN43" s="36"/>
      <c r="BO43" s="36"/>
      <c r="BP43" s="36"/>
      <c r="BQ43" s="36"/>
      <c r="BR43" s="35">
        <v>2.216548671891664</v>
      </c>
      <c r="BS43" s="35">
        <v>0.70322600991277995</v>
      </c>
      <c r="BT43" s="36"/>
      <c r="BU43" s="36"/>
      <c r="BV43" s="35">
        <v>0.88473542017154005</v>
      </c>
      <c r="BW43" s="36"/>
      <c r="BX43" s="36"/>
      <c r="BY43" s="36"/>
      <c r="BZ43" s="36"/>
      <c r="CA43" s="35">
        <v>0.88956365792817571</v>
      </c>
      <c r="CB43" s="36"/>
      <c r="CC43" s="36"/>
      <c r="CD43" s="36"/>
      <c r="CE43" s="36"/>
      <c r="CF43" s="35">
        <v>1.2057232747212225</v>
      </c>
      <c r="CG43" s="36"/>
      <c r="CH43" s="36"/>
      <c r="CI43" s="36"/>
      <c r="CJ43" s="36"/>
      <c r="CK43" s="35">
        <v>1.3186108413334869</v>
      </c>
      <c r="CL43" s="36"/>
      <c r="CM43" s="36"/>
      <c r="CN43" s="36"/>
      <c r="CO43" s="36"/>
      <c r="CP43" s="35">
        <v>1.4126338211043004</v>
      </c>
      <c r="CQ43" s="36"/>
      <c r="CR43" s="36"/>
      <c r="CS43" s="36"/>
      <c r="CT43" s="36"/>
      <c r="CU43" s="35">
        <v>1.5305925066407753</v>
      </c>
      <c r="CV43" s="36"/>
      <c r="CW43" s="36"/>
      <c r="CX43" s="36"/>
      <c r="CY43" s="36"/>
      <c r="CZ43" s="35">
        <v>1.6494814762866465</v>
      </c>
      <c r="DA43" s="35">
        <v>4.4358703467099999E-3</v>
      </c>
      <c r="DB43" s="36"/>
      <c r="DC43" s="36"/>
      <c r="DD43" s="35">
        <v>4.7206552623299996E-3</v>
      </c>
      <c r="DE43" s="36"/>
      <c r="DF43" s="36"/>
      <c r="DG43" s="36"/>
      <c r="DH43" s="36"/>
      <c r="DI43" s="35">
        <v>5.6612765957446808E-3</v>
      </c>
      <c r="DJ43" s="36"/>
      <c r="DK43" s="36"/>
      <c r="DL43" s="36"/>
      <c r="DM43" s="36"/>
      <c r="DN43" s="35">
        <v>6.892765957446808E-3</v>
      </c>
      <c r="DO43" s="36"/>
      <c r="DP43" s="36"/>
      <c r="DQ43" s="36"/>
      <c r="DR43" s="36"/>
      <c r="DS43" s="35">
        <v>6.5051063829787235E-3</v>
      </c>
      <c r="DT43" s="36"/>
      <c r="DU43" s="36"/>
      <c r="DV43" s="36"/>
      <c r="DW43" s="36"/>
      <c r="DX43" s="35">
        <v>6.1174468085106381E-3</v>
      </c>
      <c r="DY43" s="36"/>
      <c r="DZ43" s="36"/>
      <c r="EA43" s="36"/>
      <c r="EB43" s="36"/>
      <c r="EC43" s="35">
        <v>5.3948936170212765E-3</v>
      </c>
      <c r="ED43" s="36"/>
      <c r="EE43" s="36"/>
      <c r="EF43" s="36"/>
      <c r="EG43" s="36"/>
      <c r="EH43" s="35">
        <v>5.6131914893617022E-3</v>
      </c>
      <c r="EI43" s="35" t="s">
        <v>12</v>
      </c>
      <c r="EJ43" s="36"/>
      <c r="EK43" s="36"/>
      <c r="EL43" s="35" t="s">
        <v>12</v>
      </c>
      <c r="EM43" s="36"/>
      <c r="EN43" s="36"/>
      <c r="EO43" s="36"/>
      <c r="EP43" s="36"/>
      <c r="EQ43" s="35" t="s">
        <v>12</v>
      </c>
      <c r="ER43" s="36"/>
      <c r="ES43" s="36"/>
      <c r="ET43" s="36"/>
      <c r="EU43" s="36"/>
      <c r="EV43" s="35" t="s">
        <v>12</v>
      </c>
      <c r="EW43" s="36"/>
      <c r="EX43" s="36"/>
      <c r="EY43" s="36"/>
      <c r="EZ43" s="36"/>
      <c r="FA43" s="35" t="s">
        <v>12</v>
      </c>
      <c r="FB43" s="36"/>
      <c r="FC43" s="36"/>
      <c r="FD43" s="36"/>
      <c r="FE43" s="36"/>
      <c r="FF43" s="35" t="s">
        <v>12</v>
      </c>
      <c r="FG43" s="36"/>
      <c r="FH43" s="36"/>
      <c r="FI43" s="36"/>
      <c r="FJ43" s="36"/>
      <c r="FK43" s="35" t="s">
        <v>12</v>
      </c>
      <c r="FL43" s="36"/>
      <c r="FM43" s="36"/>
      <c r="FN43" s="36"/>
      <c r="FO43" s="36"/>
      <c r="FP43" s="35" t="s">
        <v>12</v>
      </c>
      <c r="FQ43" s="35">
        <v>1823.0101462665521</v>
      </c>
      <c r="FR43" s="36"/>
      <c r="FS43" s="36"/>
      <c r="FT43" s="35">
        <v>1848.68514590373</v>
      </c>
      <c r="FU43" s="36"/>
      <c r="FV43" s="36"/>
      <c r="FW43" s="36"/>
      <c r="FX43" s="36"/>
      <c r="FY43" s="35">
        <v>1610.5688211136871</v>
      </c>
      <c r="FZ43" s="36"/>
      <c r="GA43" s="36"/>
      <c r="GB43" s="36"/>
      <c r="GC43" s="36"/>
      <c r="GD43" s="35">
        <v>1364.8830050347515</v>
      </c>
      <c r="GE43" s="36"/>
      <c r="GF43" s="36"/>
      <c r="GG43" s="36"/>
      <c r="GH43" s="36"/>
      <c r="GI43" s="35">
        <v>1170.2926468161847</v>
      </c>
      <c r="GJ43" s="36"/>
      <c r="GK43" s="36"/>
      <c r="GL43" s="36"/>
      <c r="GM43" s="36"/>
      <c r="GN43" s="35">
        <v>1065.8852718579744</v>
      </c>
      <c r="GO43" s="36"/>
      <c r="GP43" s="36"/>
      <c r="GQ43" s="36"/>
      <c r="GR43" s="36"/>
      <c r="GS43" s="35">
        <v>979.43633975837008</v>
      </c>
      <c r="GT43" s="36"/>
      <c r="GU43" s="36"/>
      <c r="GV43" s="36"/>
      <c r="GW43" s="36"/>
      <c r="GX43" s="35">
        <v>900.59967864802832</v>
      </c>
      <c r="GY43" s="35">
        <v>1.36284667725374</v>
      </c>
      <c r="GZ43" s="36"/>
      <c r="HA43" s="36"/>
      <c r="HB43" s="35">
        <v>1.64311250263407</v>
      </c>
      <c r="HC43" s="36"/>
      <c r="HD43" s="36"/>
      <c r="HE43" s="36"/>
      <c r="HF43" s="36"/>
      <c r="HG43" s="35">
        <v>1.4314745656869805</v>
      </c>
      <c r="HH43" s="36"/>
      <c r="HI43" s="36"/>
      <c r="HJ43" s="36"/>
      <c r="HK43" s="36"/>
      <c r="HL43" s="35">
        <v>0.54595320201390063</v>
      </c>
      <c r="HM43" s="36"/>
      <c r="HN43" s="36"/>
      <c r="HO43" s="36"/>
      <c r="HP43" s="36"/>
      <c r="HQ43" s="35">
        <v>0.23405852936323696</v>
      </c>
      <c r="HR43" s="36"/>
      <c r="HS43" s="36"/>
      <c r="HT43" s="36"/>
      <c r="HU43" s="36"/>
      <c r="HV43" s="35">
        <v>0.2131770543715949</v>
      </c>
      <c r="HW43" s="36"/>
      <c r="HX43" s="36"/>
      <c r="HY43" s="36"/>
      <c r="HZ43" s="36"/>
      <c r="IA43" s="35">
        <v>9.7943633975837011E-2</v>
      </c>
      <c r="IB43" s="36"/>
      <c r="IC43" s="36"/>
      <c r="ID43" s="36"/>
      <c r="IE43" s="36"/>
      <c r="IF43" s="35">
        <v>3.6023987145921137E-2</v>
      </c>
      <c r="IG43" s="35" t="s">
        <v>12</v>
      </c>
      <c r="IH43" s="36"/>
      <c r="II43" s="36"/>
      <c r="IJ43" s="35" t="s">
        <v>12</v>
      </c>
      <c r="IK43" s="36"/>
      <c r="IL43" s="36"/>
      <c r="IM43" s="36"/>
      <c r="IN43" s="36"/>
      <c r="IO43" s="35" t="s">
        <v>12</v>
      </c>
      <c r="IP43" s="36"/>
      <c r="IQ43" s="36"/>
      <c r="IR43" s="36"/>
      <c r="IS43" s="36"/>
      <c r="IT43" s="35" t="s">
        <v>12</v>
      </c>
      <c r="IU43" s="36"/>
      <c r="IV43" s="36"/>
      <c r="IW43" s="36"/>
      <c r="IX43" s="36"/>
      <c r="IY43" s="35" t="s">
        <v>12</v>
      </c>
      <c r="IZ43" s="36"/>
      <c r="JA43" s="36"/>
      <c r="JB43" s="36"/>
      <c r="JC43" s="36"/>
      <c r="JD43" s="35" t="s">
        <v>12</v>
      </c>
      <c r="JE43" s="36"/>
      <c r="JF43" s="36"/>
      <c r="JG43" s="36"/>
      <c r="JH43" s="36"/>
      <c r="JI43" s="35" t="s">
        <v>12</v>
      </c>
      <c r="JJ43" s="36"/>
      <c r="JK43" s="36"/>
      <c r="JL43" s="36"/>
      <c r="JM43" s="36"/>
      <c r="JN43" s="35" t="s">
        <v>12</v>
      </c>
      <c r="JO43" s="35">
        <v>7344.4500038769111</v>
      </c>
      <c r="JP43" s="36"/>
      <c r="JQ43" s="36"/>
      <c r="JR43" s="35">
        <v>7353.1806250535956</v>
      </c>
      <c r="JS43" s="36"/>
      <c r="JT43" s="36"/>
      <c r="JU43" s="36"/>
      <c r="JV43" s="36"/>
      <c r="JW43" s="35">
        <v>7514.2135150367803</v>
      </c>
      <c r="JX43" s="36"/>
      <c r="JY43" s="36"/>
      <c r="JZ43" s="36"/>
      <c r="KA43" s="36"/>
      <c r="KB43" s="35">
        <v>7908.5564824883404</v>
      </c>
      <c r="KC43" s="36"/>
      <c r="KD43" s="36"/>
      <c r="KE43" s="36"/>
      <c r="KF43" s="36"/>
      <c r="KG43" s="35">
        <v>8089.1112928867824</v>
      </c>
      <c r="KH43" s="36"/>
      <c r="KI43" s="36"/>
      <c r="KJ43" s="36"/>
      <c r="KK43" s="36"/>
      <c r="KL43" s="35">
        <v>7523.0019648890511</v>
      </c>
      <c r="KM43" s="36"/>
      <c r="KN43" s="36"/>
      <c r="KO43" s="36"/>
      <c r="KP43" s="36"/>
      <c r="KQ43" s="35">
        <v>7824.4257048586378</v>
      </c>
      <c r="KR43" s="36"/>
      <c r="KS43" s="36"/>
      <c r="KT43" s="36"/>
      <c r="KU43" s="36"/>
      <c r="KV43" s="35">
        <v>7991.4522822198014</v>
      </c>
      <c r="KW43" s="35">
        <v>5004.8111860591325</v>
      </c>
      <c r="KX43" s="36"/>
      <c r="KY43" s="36"/>
      <c r="KZ43" s="35">
        <v>4933.5662807059634</v>
      </c>
      <c r="LA43" s="36"/>
      <c r="LB43" s="36"/>
      <c r="LC43" s="36"/>
      <c r="LD43" s="36"/>
      <c r="LE43" s="35">
        <v>5311.7443108055522</v>
      </c>
      <c r="LF43" s="36"/>
      <c r="LG43" s="36"/>
      <c r="LH43" s="36"/>
      <c r="LI43" s="36"/>
      <c r="LJ43" s="35">
        <v>5835.8140235075825</v>
      </c>
      <c r="LK43" s="36"/>
      <c r="LL43" s="36"/>
      <c r="LM43" s="36"/>
      <c r="LN43" s="36"/>
      <c r="LO43" s="35">
        <v>6189.8319663861148</v>
      </c>
      <c r="LP43" s="36"/>
      <c r="LQ43" s="36"/>
      <c r="LR43" s="36"/>
      <c r="LS43" s="36"/>
      <c r="LT43" s="35">
        <v>5719.4452245819921</v>
      </c>
      <c r="LU43" s="36"/>
      <c r="LV43" s="36"/>
      <c r="LW43" s="36"/>
      <c r="LX43" s="36"/>
      <c r="LY43" s="35">
        <v>6083.8432322414646</v>
      </c>
      <c r="LZ43" s="36"/>
      <c r="MA43" s="36"/>
      <c r="MB43" s="36"/>
      <c r="MC43" s="36"/>
      <c r="MD43" s="35">
        <v>6282.9515850981525</v>
      </c>
      <c r="ME43" s="35">
        <v>2339.6388178177785</v>
      </c>
      <c r="MF43" s="36"/>
      <c r="MG43" s="36"/>
      <c r="MH43" s="35">
        <v>2419.6143443476317</v>
      </c>
      <c r="MI43" s="36"/>
      <c r="MJ43" s="36"/>
      <c r="MK43" s="36"/>
      <c r="ML43" s="36"/>
      <c r="MM43" s="35">
        <v>2202.4692042312286</v>
      </c>
      <c r="MN43" s="36"/>
      <c r="MO43" s="36"/>
      <c r="MP43" s="36"/>
      <c r="MQ43" s="36"/>
      <c r="MR43" s="35">
        <v>2072.7424589462335</v>
      </c>
      <c r="MS43" s="36"/>
      <c r="MT43" s="36"/>
      <c r="MU43" s="36"/>
      <c r="MV43" s="36"/>
      <c r="MW43" s="35">
        <v>1899.2793265006676</v>
      </c>
      <c r="MX43" s="36"/>
      <c r="MY43" s="36"/>
      <c r="MZ43" s="36"/>
      <c r="NA43" s="36"/>
      <c r="NB43" s="35">
        <v>1803.5567403070606</v>
      </c>
      <c r="NC43" s="36"/>
      <c r="ND43" s="36"/>
      <c r="NE43" s="36"/>
      <c r="NF43" s="36"/>
      <c r="NG43" s="35">
        <v>1740.5824726171741</v>
      </c>
      <c r="NH43" s="36"/>
      <c r="NI43" s="36"/>
      <c r="NJ43" s="36"/>
      <c r="NK43" s="36"/>
      <c r="NL43" s="35">
        <v>1708.500697121649</v>
      </c>
      <c r="NM43" s="19"/>
      <c r="NN43" s="19"/>
      <c r="NO43" s="19"/>
      <c r="NP43" s="19"/>
    </row>
    <row r="44" spans="1:380" outlineLevel="1" x14ac:dyDescent="0.25">
      <c r="A44" s="40" t="s">
        <v>117</v>
      </c>
      <c r="B44" s="34" t="s">
        <v>6</v>
      </c>
      <c r="C44" s="35">
        <v>1465.704708001557</v>
      </c>
      <c r="D44" s="36"/>
      <c r="E44" s="36"/>
      <c r="F44" s="35">
        <v>1311.9749235613335</v>
      </c>
      <c r="G44" s="36"/>
      <c r="H44" s="36"/>
      <c r="I44" s="36"/>
      <c r="J44" s="36"/>
      <c r="K44" s="35">
        <v>1729.2163448755498</v>
      </c>
      <c r="L44" s="36"/>
      <c r="M44" s="36"/>
      <c r="N44" s="36"/>
      <c r="O44" s="36"/>
      <c r="P44" s="35">
        <v>2037.2322978085806</v>
      </c>
      <c r="Q44" s="36"/>
      <c r="R44" s="36"/>
      <c r="S44" s="36"/>
      <c r="T44" s="36"/>
      <c r="U44" s="35">
        <v>2315.5114592616642</v>
      </c>
      <c r="V44" s="36"/>
      <c r="W44" s="36"/>
      <c r="X44" s="36"/>
      <c r="Y44" s="36"/>
      <c r="Z44" s="35">
        <v>2400.3676033323877</v>
      </c>
      <c r="AA44" s="36"/>
      <c r="AB44" s="36"/>
      <c r="AC44" s="36"/>
      <c r="AD44" s="36"/>
      <c r="AE44" s="35">
        <v>2523.690539705085</v>
      </c>
      <c r="AF44" s="36"/>
      <c r="AG44" s="36"/>
      <c r="AH44" s="36"/>
      <c r="AI44" s="36"/>
      <c r="AJ44" s="35">
        <v>2415.2726638933186</v>
      </c>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5">
        <v>1465.704708001557</v>
      </c>
      <c r="JP44" s="36"/>
      <c r="JQ44" s="36"/>
      <c r="JR44" s="35">
        <v>1311.9749235613335</v>
      </c>
      <c r="JS44" s="36"/>
      <c r="JT44" s="36"/>
      <c r="JU44" s="36"/>
      <c r="JV44" s="36"/>
      <c r="JW44" s="35">
        <v>1729.2163448755498</v>
      </c>
      <c r="JX44" s="36"/>
      <c r="JY44" s="36"/>
      <c r="JZ44" s="36"/>
      <c r="KA44" s="36"/>
      <c r="KB44" s="35">
        <v>2037.2322978085806</v>
      </c>
      <c r="KC44" s="36"/>
      <c r="KD44" s="36"/>
      <c r="KE44" s="36"/>
      <c r="KF44" s="36"/>
      <c r="KG44" s="35">
        <v>2315.5114592616642</v>
      </c>
      <c r="KH44" s="36"/>
      <c r="KI44" s="36"/>
      <c r="KJ44" s="36"/>
      <c r="KK44" s="36"/>
      <c r="KL44" s="35">
        <v>2400.3676033323877</v>
      </c>
      <c r="KM44" s="36"/>
      <c r="KN44" s="36"/>
      <c r="KO44" s="36"/>
      <c r="KP44" s="36"/>
      <c r="KQ44" s="35">
        <v>2523.690539705085</v>
      </c>
      <c r="KR44" s="36"/>
      <c r="KS44" s="36"/>
      <c r="KT44" s="36"/>
      <c r="KU44" s="36"/>
      <c r="KV44" s="35">
        <v>2415.2726638933186</v>
      </c>
      <c r="KW44" s="35">
        <v>1465.704708001557</v>
      </c>
      <c r="KX44" s="36"/>
      <c r="KY44" s="36"/>
      <c r="KZ44" s="35">
        <v>1311.9749235613335</v>
      </c>
      <c r="LA44" s="36"/>
      <c r="LB44" s="36"/>
      <c r="LC44" s="36"/>
      <c r="LD44" s="36"/>
      <c r="LE44" s="35">
        <v>1729.2163448755498</v>
      </c>
      <c r="LF44" s="36"/>
      <c r="LG44" s="36"/>
      <c r="LH44" s="36"/>
      <c r="LI44" s="36"/>
      <c r="LJ44" s="35">
        <v>2037.2322978085806</v>
      </c>
      <c r="LK44" s="36"/>
      <c r="LL44" s="36"/>
      <c r="LM44" s="36"/>
      <c r="LN44" s="36"/>
      <c r="LO44" s="35">
        <v>2315.5114592616642</v>
      </c>
      <c r="LP44" s="36"/>
      <c r="LQ44" s="36"/>
      <c r="LR44" s="36"/>
      <c r="LS44" s="36"/>
      <c r="LT44" s="35">
        <v>2400.3676033323877</v>
      </c>
      <c r="LU44" s="36"/>
      <c r="LV44" s="36"/>
      <c r="LW44" s="36"/>
      <c r="LX44" s="36"/>
      <c r="LY44" s="35">
        <v>2523.690539705085</v>
      </c>
      <c r="LZ44" s="36"/>
      <c r="MA44" s="36"/>
      <c r="MB44" s="36"/>
      <c r="MC44" s="36"/>
      <c r="MD44" s="35">
        <v>2415.2726638933186</v>
      </c>
      <c r="ME44" s="35" t="s">
        <v>12</v>
      </c>
      <c r="MF44" s="36"/>
      <c r="MG44" s="36"/>
      <c r="MH44" s="35" t="s">
        <v>12</v>
      </c>
      <c r="MI44" s="36"/>
      <c r="MJ44" s="36"/>
      <c r="MK44" s="36"/>
      <c r="ML44" s="36"/>
      <c r="MM44" s="35" t="s">
        <v>12</v>
      </c>
      <c r="MN44" s="36"/>
      <c r="MO44" s="36"/>
      <c r="MP44" s="36"/>
      <c r="MQ44" s="36"/>
      <c r="MR44" s="35" t="s">
        <v>12</v>
      </c>
      <c r="MS44" s="36"/>
      <c r="MT44" s="36"/>
      <c r="MU44" s="36"/>
      <c r="MV44" s="36"/>
      <c r="MW44" s="35" t="s">
        <v>12</v>
      </c>
      <c r="MX44" s="36"/>
      <c r="MY44" s="36"/>
      <c r="MZ44" s="36"/>
      <c r="NA44" s="36"/>
      <c r="NB44" s="35" t="s">
        <v>12</v>
      </c>
      <c r="NC44" s="36"/>
      <c r="ND44" s="36"/>
      <c r="NE44" s="36"/>
      <c r="NF44" s="36"/>
      <c r="NG44" s="35" t="s">
        <v>12</v>
      </c>
      <c r="NH44" s="36"/>
      <c r="NI44" s="36"/>
      <c r="NJ44" s="36"/>
      <c r="NK44" s="36"/>
      <c r="NL44" s="35" t="s">
        <v>12</v>
      </c>
      <c r="NM44" s="19"/>
      <c r="NN44" s="19"/>
      <c r="NO44" s="19"/>
      <c r="NP44" s="19"/>
    </row>
    <row r="45" spans="1:380" outlineLevel="1" x14ac:dyDescent="0.25">
      <c r="A45" s="40" t="s">
        <v>118</v>
      </c>
      <c r="B45" s="34" t="s">
        <v>6</v>
      </c>
      <c r="C45" s="35">
        <v>1022.86256768714</v>
      </c>
      <c r="D45" s="36"/>
      <c r="E45" s="36"/>
      <c r="F45" s="35">
        <v>928.78727025646185</v>
      </c>
      <c r="G45" s="36"/>
      <c r="H45" s="36"/>
      <c r="I45" s="36"/>
      <c r="J45" s="36"/>
      <c r="K45" s="35">
        <v>1255.0197600000001</v>
      </c>
      <c r="L45" s="36"/>
      <c r="M45" s="36"/>
      <c r="N45" s="36"/>
      <c r="O45" s="36"/>
      <c r="P45" s="35">
        <v>1493.4735143999999</v>
      </c>
      <c r="Q45" s="36"/>
      <c r="R45" s="36"/>
      <c r="S45" s="36"/>
      <c r="T45" s="36"/>
      <c r="U45" s="35">
        <v>1707.5544126001323</v>
      </c>
      <c r="V45" s="36"/>
      <c r="W45" s="36"/>
      <c r="X45" s="36"/>
      <c r="Y45" s="36"/>
      <c r="Z45" s="35">
        <v>1769.88</v>
      </c>
      <c r="AA45" s="36"/>
      <c r="AB45" s="36"/>
      <c r="AC45" s="36"/>
      <c r="AD45" s="36"/>
      <c r="AE45" s="35">
        <v>1855.68</v>
      </c>
      <c r="AF45" s="36"/>
      <c r="AG45" s="36"/>
      <c r="AH45" s="36"/>
      <c r="AI45" s="36"/>
      <c r="AJ45" s="35">
        <v>1769.88</v>
      </c>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5">
        <v>1022.86256768714</v>
      </c>
      <c r="JP45" s="36"/>
      <c r="JQ45" s="36"/>
      <c r="JR45" s="35">
        <v>928.78727025646185</v>
      </c>
      <c r="JS45" s="36"/>
      <c r="JT45" s="36"/>
      <c r="JU45" s="36"/>
      <c r="JV45" s="36"/>
      <c r="JW45" s="35">
        <v>1255.0197600000001</v>
      </c>
      <c r="JX45" s="36"/>
      <c r="JY45" s="36"/>
      <c r="JZ45" s="36"/>
      <c r="KA45" s="36"/>
      <c r="KB45" s="35">
        <v>1493.4735143999999</v>
      </c>
      <c r="KC45" s="36"/>
      <c r="KD45" s="36"/>
      <c r="KE45" s="36"/>
      <c r="KF45" s="36"/>
      <c r="KG45" s="35">
        <v>1707.5544126001323</v>
      </c>
      <c r="KH45" s="36"/>
      <c r="KI45" s="36"/>
      <c r="KJ45" s="36"/>
      <c r="KK45" s="36"/>
      <c r="KL45" s="35">
        <v>1769.88</v>
      </c>
      <c r="KM45" s="36"/>
      <c r="KN45" s="36"/>
      <c r="KO45" s="36"/>
      <c r="KP45" s="36"/>
      <c r="KQ45" s="35">
        <v>1855.68</v>
      </c>
      <c r="KR45" s="36"/>
      <c r="KS45" s="36"/>
      <c r="KT45" s="36"/>
      <c r="KU45" s="36"/>
      <c r="KV45" s="35">
        <v>1769.88</v>
      </c>
      <c r="KW45" s="35">
        <v>1022.86256768714</v>
      </c>
      <c r="KX45" s="36"/>
      <c r="KY45" s="36"/>
      <c r="KZ45" s="35">
        <v>928.78727025646185</v>
      </c>
      <c r="LA45" s="36"/>
      <c r="LB45" s="36"/>
      <c r="LC45" s="36"/>
      <c r="LD45" s="36"/>
      <c r="LE45" s="35">
        <v>1255.0197600000001</v>
      </c>
      <c r="LF45" s="36"/>
      <c r="LG45" s="36"/>
      <c r="LH45" s="36"/>
      <c r="LI45" s="36"/>
      <c r="LJ45" s="35">
        <v>1493.4735143999999</v>
      </c>
      <c r="LK45" s="36"/>
      <c r="LL45" s="36"/>
      <c r="LM45" s="36"/>
      <c r="LN45" s="36"/>
      <c r="LO45" s="35">
        <v>1707.5544126001323</v>
      </c>
      <c r="LP45" s="36"/>
      <c r="LQ45" s="36"/>
      <c r="LR45" s="36"/>
      <c r="LS45" s="36"/>
      <c r="LT45" s="35">
        <v>1769.88</v>
      </c>
      <c r="LU45" s="36"/>
      <c r="LV45" s="36"/>
      <c r="LW45" s="36"/>
      <c r="LX45" s="36"/>
      <c r="LY45" s="35">
        <v>1855.68</v>
      </c>
      <c r="LZ45" s="36"/>
      <c r="MA45" s="36"/>
      <c r="MB45" s="36"/>
      <c r="MC45" s="36"/>
      <c r="MD45" s="35">
        <v>1769.88</v>
      </c>
      <c r="ME45" s="35" t="s">
        <v>12</v>
      </c>
      <c r="MF45" s="36"/>
      <c r="MG45" s="36"/>
      <c r="MH45" s="35" t="s">
        <v>12</v>
      </c>
      <c r="MI45" s="36"/>
      <c r="MJ45" s="36"/>
      <c r="MK45" s="36"/>
      <c r="ML45" s="36"/>
      <c r="MM45" s="35" t="s">
        <v>12</v>
      </c>
      <c r="MN45" s="36"/>
      <c r="MO45" s="36"/>
      <c r="MP45" s="36"/>
      <c r="MQ45" s="36"/>
      <c r="MR45" s="35" t="s">
        <v>12</v>
      </c>
      <c r="MS45" s="36"/>
      <c r="MT45" s="36"/>
      <c r="MU45" s="36"/>
      <c r="MV45" s="36"/>
      <c r="MW45" s="35" t="s">
        <v>12</v>
      </c>
      <c r="MX45" s="36"/>
      <c r="MY45" s="36"/>
      <c r="MZ45" s="36"/>
      <c r="NA45" s="36"/>
      <c r="NB45" s="35" t="s">
        <v>12</v>
      </c>
      <c r="NC45" s="36"/>
      <c r="ND45" s="36"/>
      <c r="NE45" s="36"/>
      <c r="NF45" s="36"/>
      <c r="NG45" s="35" t="s">
        <v>12</v>
      </c>
      <c r="NH45" s="36"/>
      <c r="NI45" s="36"/>
      <c r="NJ45" s="36"/>
      <c r="NK45" s="36"/>
      <c r="NL45" s="35" t="s">
        <v>12</v>
      </c>
      <c r="NM45" s="19"/>
      <c r="NN45" s="19"/>
      <c r="NO45" s="19"/>
      <c r="NP45" s="19"/>
    </row>
    <row r="46" spans="1:380" outlineLevel="1" x14ac:dyDescent="0.25">
      <c r="A46" s="40" t="s">
        <v>119</v>
      </c>
      <c r="B46" s="34" t="s">
        <v>6</v>
      </c>
      <c r="C46" s="35">
        <v>2387.8512310087785</v>
      </c>
      <c r="D46" s="36"/>
      <c r="E46" s="36"/>
      <c r="F46" s="35">
        <v>2578.8958539330574</v>
      </c>
      <c r="G46" s="36"/>
      <c r="H46" s="36"/>
      <c r="I46" s="36"/>
      <c r="J46" s="36"/>
      <c r="K46" s="35">
        <v>2312.5753908328688</v>
      </c>
      <c r="L46" s="36"/>
      <c r="M46" s="36"/>
      <c r="N46" s="36"/>
      <c r="O46" s="36"/>
      <c r="P46" s="35">
        <v>2385.480768523842</v>
      </c>
      <c r="Q46" s="36"/>
      <c r="R46" s="36"/>
      <c r="S46" s="36"/>
      <c r="T46" s="36"/>
      <c r="U46" s="35">
        <v>2385.7986436990441</v>
      </c>
      <c r="V46" s="36"/>
      <c r="W46" s="36"/>
      <c r="X46" s="36"/>
      <c r="Y46" s="36"/>
      <c r="Z46" s="35">
        <v>2189.4037325440927</v>
      </c>
      <c r="AA46" s="36"/>
      <c r="AB46" s="36"/>
      <c r="AC46" s="36"/>
      <c r="AD46" s="36"/>
      <c r="AE46" s="35">
        <v>2335.2472328066442</v>
      </c>
      <c r="AF46" s="36"/>
      <c r="AG46" s="36"/>
      <c r="AH46" s="36"/>
      <c r="AI46" s="36"/>
      <c r="AJ46" s="35">
        <v>2511.520304664476</v>
      </c>
      <c r="AK46" s="35">
        <v>1.7219306649999999</v>
      </c>
      <c r="AL46" s="36"/>
      <c r="AM46" s="36"/>
      <c r="AN46" s="35">
        <v>1.79925504488</v>
      </c>
      <c r="AO46" s="36"/>
      <c r="AP46" s="36"/>
      <c r="AQ46" s="36"/>
      <c r="AR46" s="36"/>
      <c r="AS46" s="35">
        <v>1.7870537952414698</v>
      </c>
      <c r="AT46" s="36"/>
      <c r="AU46" s="36"/>
      <c r="AV46" s="36"/>
      <c r="AW46" s="36"/>
      <c r="AX46" s="35">
        <v>1.8433917777403848</v>
      </c>
      <c r="AY46" s="36"/>
      <c r="AZ46" s="36"/>
      <c r="BA46" s="36"/>
      <c r="BB46" s="36"/>
      <c r="BC46" s="35">
        <v>1.848907836241354</v>
      </c>
      <c r="BD46" s="36"/>
      <c r="BE46" s="36"/>
      <c r="BF46" s="36"/>
      <c r="BG46" s="36"/>
      <c r="BH46" s="35">
        <v>1.7444391677114388</v>
      </c>
      <c r="BI46" s="36"/>
      <c r="BJ46" s="36"/>
      <c r="BK46" s="36"/>
      <c r="BL46" s="36"/>
      <c r="BM46" s="35">
        <v>1.8606420911067052</v>
      </c>
      <c r="BN46" s="36"/>
      <c r="BO46" s="36"/>
      <c r="BP46" s="36"/>
      <c r="BQ46" s="36"/>
      <c r="BR46" s="35">
        <v>2.0010902168638949</v>
      </c>
      <c r="BS46" s="35">
        <v>0.10776522203399</v>
      </c>
      <c r="BT46" s="36"/>
      <c r="BU46" s="36"/>
      <c r="BV46" s="35">
        <v>0.11062266259578001</v>
      </c>
      <c r="BW46" s="36"/>
      <c r="BX46" s="36"/>
      <c r="BY46" s="36"/>
      <c r="BZ46" s="36"/>
      <c r="CA46" s="35">
        <v>8.4363657928175642E-2</v>
      </c>
      <c r="CB46" s="36"/>
      <c r="CC46" s="36"/>
      <c r="CD46" s="36"/>
      <c r="CE46" s="36"/>
      <c r="CF46" s="35">
        <v>8.7023274721222427E-2</v>
      </c>
      <c r="CG46" s="36"/>
      <c r="CH46" s="36"/>
      <c r="CI46" s="36"/>
      <c r="CJ46" s="36"/>
      <c r="CK46" s="35">
        <v>8.6410841333487087E-2</v>
      </c>
      <c r="CL46" s="36"/>
      <c r="CM46" s="36"/>
      <c r="CN46" s="36"/>
      <c r="CO46" s="36"/>
      <c r="CP46" s="35">
        <v>6.6933821104300226E-2</v>
      </c>
      <c r="CQ46" s="36"/>
      <c r="CR46" s="36"/>
      <c r="CS46" s="36"/>
      <c r="CT46" s="36"/>
      <c r="CU46" s="35">
        <v>7.1392506640775136E-2</v>
      </c>
      <c r="CV46" s="36"/>
      <c r="CW46" s="36"/>
      <c r="CX46" s="36"/>
      <c r="CY46" s="36"/>
      <c r="CZ46" s="35">
        <v>7.6781476286646416E-2</v>
      </c>
      <c r="DA46" s="35" t="s">
        <v>12</v>
      </c>
      <c r="DB46" s="36"/>
      <c r="DC46" s="36"/>
      <c r="DD46" s="35" t="s">
        <v>12</v>
      </c>
      <c r="DE46" s="36"/>
      <c r="DF46" s="36"/>
      <c r="DG46" s="36"/>
      <c r="DH46" s="36"/>
      <c r="DI46" s="35" t="s">
        <v>12</v>
      </c>
      <c r="DJ46" s="36"/>
      <c r="DK46" s="36"/>
      <c r="DL46" s="36"/>
      <c r="DM46" s="36"/>
      <c r="DN46" s="35" t="s">
        <v>12</v>
      </c>
      <c r="DO46" s="36"/>
      <c r="DP46" s="36"/>
      <c r="DQ46" s="36"/>
      <c r="DR46" s="36"/>
      <c r="DS46" s="35" t="s">
        <v>12</v>
      </c>
      <c r="DT46" s="36"/>
      <c r="DU46" s="36"/>
      <c r="DV46" s="36"/>
      <c r="DW46" s="36"/>
      <c r="DX46" s="35" t="s">
        <v>12</v>
      </c>
      <c r="DY46" s="36"/>
      <c r="DZ46" s="36"/>
      <c r="EA46" s="36"/>
      <c r="EB46" s="36"/>
      <c r="EC46" s="35" t="s">
        <v>12</v>
      </c>
      <c r="ED46" s="36"/>
      <c r="EE46" s="36"/>
      <c r="EF46" s="36"/>
      <c r="EG46" s="36"/>
      <c r="EH46" s="35" t="s">
        <v>12</v>
      </c>
      <c r="EI46" s="35" t="s">
        <v>12</v>
      </c>
      <c r="EJ46" s="36"/>
      <c r="EK46" s="36"/>
      <c r="EL46" s="35" t="s">
        <v>12</v>
      </c>
      <c r="EM46" s="36"/>
      <c r="EN46" s="36"/>
      <c r="EO46" s="36"/>
      <c r="EP46" s="36"/>
      <c r="EQ46" s="35" t="s">
        <v>12</v>
      </c>
      <c r="ER46" s="36"/>
      <c r="ES46" s="36"/>
      <c r="ET46" s="36"/>
      <c r="EU46" s="36"/>
      <c r="EV46" s="35" t="s">
        <v>12</v>
      </c>
      <c r="EW46" s="36"/>
      <c r="EX46" s="36"/>
      <c r="EY46" s="36"/>
      <c r="EZ46" s="36"/>
      <c r="FA46" s="35" t="s">
        <v>12</v>
      </c>
      <c r="FB46" s="36"/>
      <c r="FC46" s="36"/>
      <c r="FD46" s="36"/>
      <c r="FE46" s="36"/>
      <c r="FF46" s="35" t="s">
        <v>12</v>
      </c>
      <c r="FG46" s="36"/>
      <c r="FH46" s="36"/>
      <c r="FI46" s="36"/>
      <c r="FJ46" s="36"/>
      <c r="FK46" s="35" t="s">
        <v>12</v>
      </c>
      <c r="FL46" s="36"/>
      <c r="FM46" s="36"/>
      <c r="FN46" s="36"/>
      <c r="FO46" s="36"/>
      <c r="FP46" s="35" t="s">
        <v>12</v>
      </c>
      <c r="FQ46" s="35" t="s">
        <v>12</v>
      </c>
      <c r="FR46" s="36"/>
      <c r="FS46" s="36"/>
      <c r="FT46" s="35" t="s">
        <v>12</v>
      </c>
      <c r="FU46" s="36"/>
      <c r="FV46" s="36"/>
      <c r="FW46" s="36"/>
      <c r="FX46" s="36"/>
      <c r="FY46" s="35" t="s">
        <v>12</v>
      </c>
      <c r="FZ46" s="36"/>
      <c r="GA46" s="36"/>
      <c r="GB46" s="36"/>
      <c r="GC46" s="36"/>
      <c r="GD46" s="35" t="s">
        <v>12</v>
      </c>
      <c r="GE46" s="36"/>
      <c r="GF46" s="36"/>
      <c r="GG46" s="36"/>
      <c r="GH46" s="36"/>
      <c r="GI46" s="35" t="s">
        <v>12</v>
      </c>
      <c r="GJ46" s="36"/>
      <c r="GK46" s="36"/>
      <c r="GL46" s="36"/>
      <c r="GM46" s="36"/>
      <c r="GN46" s="35" t="s">
        <v>12</v>
      </c>
      <c r="GO46" s="36"/>
      <c r="GP46" s="36"/>
      <c r="GQ46" s="36"/>
      <c r="GR46" s="36"/>
      <c r="GS46" s="35" t="s">
        <v>12</v>
      </c>
      <c r="GT46" s="36"/>
      <c r="GU46" s="36"/>
      <c r="GV46" s="36"/>
      <c r="GW46" s="36"/>
      <c r="GX46" s="35" t="s">
        <v>12</v>
      </c>
      <c r="GY46" s="35" t="s">
        <v>12</v>
      </c>
      <c r="GZ46" s="36"/>
      <c r="HA46" s="36"/>
      <c r="HB46" s="35" t="s">
        <v>12</v>
      </c>
      <c r="HC46" s="36"/>
      <c r="HD46" s="36"/>
      <c r="HE46" s="36"/>
      <c r="HF46" s="36"/>
      <c r="HG46" s="35" t="s">
        <v>12</v>
      </c>
      <c r="HH46" s="36"/>
      <c r="HI46" s="36"/>
      <c r="HJ46" s="36"/>
      <c r="HK46" s="36"/>
      <c r="HL46" s="35" t="s">
        <v>12</v>
      </c>
      <c r="HM46" s="36"/>
      <c r="HN46" s="36"/>
      <c r="HO46" s="36"/>
      <c r="HP46" s="36"/>
      <c r="HQ46" s="35" t="s">
        <v>12</v>
      </c>
      <c r="HR46" s="36"/>
      <c r="HS46" s="36"/>
      <c r="HT46" s="36"/>
      <c r="HU46" s="36"/>
      <c r="HV46" s="35" t="s">
        <v>12</v>
      </c>
      <c r="HW46" s="36"/>
      <c r="HX46" s="36"/>
      <c r="HY46" s="36"/>
      <c r="HZ46" s="36"/>
      <c r="IA46" s="35" t="s">
        <v>12</v>
      </c>
      <c r="IB46" s="36"/>
      <c r="IC46" s="36"/>
      <c r="ID46" s="36"/>
      <c r="IE46" s="36"/>
      <c r="IF46" s="35" t="s">
        <v>12</v>
      </c>
      <c r="IG46" s="35" t="s">
        <v>12</v>
      </c>
      <c r="IH46" s="36"/>
      <c r="II46" s="36"/>
      <c r="IJ46" s="35" t="s">
        <v>12</v>
      </c>
      <c r="IK46" s="36"/>
      <c r="IL46" s="36"/>
      <c r="IM46" s="36"/>
      <c r="IN46" s="36"/>
      <c r="IO46" s="35" t="s">
        <v>12</v>
      </c>
      <c r="IP46" s="36"/>
      <c r="IQ46" s="36"/>
      <c r="IR46" s="36"/>
      <c r="IS46" s="36"/>
      <c r="IT46" s="35" t="s">
        <v>12</v>
      </c>
      <c r="IU46" s="36"/>
      <c r="IV46" s="36"/>
      <c r="IW46" s="36"/>
      <c r="IX46" s="36"/>
      <c r="IY46" s="35" t="s">
        <v>12</v>
      </c>
      <c r="IZ46" s="36"/>
      <c r="JA46" s="36"/>
      <c r="JB46" s="36"/>
      <c r="JC46" s="36"/>
      <c r="JD46" s="35" t="s">
        <v>12</v>
      </c>
      <c r="JE46" s="36"/>
      <c r="JF46" s="36"/>
      <c r="JG46" s="36"/>
      <c r="JH46" s="36"/>
      <c r="JI46" s="35" t="s">
        <v>12</v>
      </c>
      <c r="JJ46" s="36"/>
      <c r="JK46" s="36"/>
      <c r="JL46" s="36"/>
      <c r="JM46" s="36"/>
      <c r="JN46" s="35" t="s">
        <v>12</v>
      </c>
      <c r="JO46" s="35">
        <v>2464.6230734677856</v>
      </c>
      <c r="JP46" s="36"/>
      <c r="JQ46" s="36"/>
      <c r="JR46" s="35">
        <v>2658.590000777579</v>
      </c>
      <c r="JS46" s="36"/>
      <c r="JT46" s="36"/>
      <c r="JU46" s="36"/>
      <c r="JV46" s="36"/>
      <c r="JW46" s="35">
        <v>2384.9692664505969</v>
      </c>
      <c r="JX46" s="36"/>
      <c r="JY46" s="36"/>
      <c r="JZ46" s="36"/>
      <c r="KA46" s="36"/>
      <c r="KB46" s="35">
        <v>2460.1569061016967</v>
      </c>
      <c r="KC46" s="36"/>
      <c r="KD46" s="36"/>
      <c r="KE46" s="36"/>
      <c r="KF46" s="36"/>
      <c r="KG46" s="35">
        <v>2460.4669360671764</v>
      </c>
      <c r="KH46" s="36"/>
      <c r="KI46" s="36"/>
      <c r="KJ46" s="36"/>
      <c r="KK46" s="36"/>
      <c r="KL46" s="35">
        <v>2255.9854918326523</v>
      </c>
      <c r="KM46" s="36"/>
      <c r="KN46" s="36"/>
      <c r="KO46" s="36"/>
      <c r="KP46" s="36"/>
      <c r="KQ46" s="35">
        <v>2406.2642256174372</v>
      </c>
      <c r="KR46" s="36"/>
      <c r="KS46" s="36"/>
      <c r="KT46" s="36"/>
      <c r="KU46" s="36"/>
      <c r="KV46" s="35">
        <v>2587.8979219526263</v>
      </c>
      <c r="KW46" s="35">
        <v>2315.7258980737288</v>
      </c>
      <c r="KX46" s="36"/>
      <c r="KY46" s="36"/>
      <c r="KZ46" s="35">
        <v>2507.2189356310032</v>
      </c>
      <c r="LA46" s="36"/>
      <c r="LB46" s="36"/>
      <c r="LC46" s="36"/>
      <c r="LD46" s="36"/>
      <c r="LE46" s="35">
        <v>2240.7660015615397</v>
      </c>
      <c r="LF46" s="36"/>
      <c r="LG46" s="36"/>
      <c r="LH46" s="36"/>
      <c r="LI46" s="36"/>
      <c r="LJ46" s="35">
        <v>2311.4075435535001</v>
      </c>
      <c r="LK46" s="36"/>
      <c r="LL46" s="36"/>
      <c r="LM46" s="36"/>
      <c r="LN46" s="36"/>
      <c r="LO46" s="35">
        <v>2311.6977520859432</v>
      </c>
      <c r="LP46" s="36"/>
      <c r="LQ46" s="36"/>
      <c r="LR46" s="36"/>
      <c r="LS46" s="36"/>
      <c r="LT46" s="35">
        <v>2119.46273558234</v>
      </c>
      <c r="LU46" s="36"/>
      <c r="LV46" s="36"/>
      <c r="LW46" s="36"/>
      <c r="LX46" s="36"/>
      <c r="LY46" s="35">
        <v>2260.6472322736763</v>
      </c>
      <c r="LZ46" s="36"/>
      <c r="MA46" s="36"/>
      <c r="MB46" s="36"/>
      <c r="MC46" s="36"/>
      <c r="MD46" s="35">
        <v>2431.2892210197056</v>
      </c>
      <c r="ME46" s="35">
        <v>148.89717539405663</v>
      </c>
      <c r="MF46" s="36"/>
      <c r="MG46" s="36"/>
      <c r="MH46" s="35">
        <v>151.3710651465758</v>
      </c>
      <c r="MI46" s="36"/>
      <c r="MJ46" s="36"/>
      <c r="MK46" s="36"/>
      <c r="ML46" s="36"/>
      <c r="MM46" s="35">
        <v>144.20326488905741</v>
      </c>
      <c r="MN46" s="36"/>
      <c r="MO46" s="36"/>
      <c r="MP46" s="36"/>
      <c r="MQ46" s="36"/>
      <c r="MR46" s="35">
        <v>148.74936251367234</v>
      </c>
      <c r="MS46" s="36"/>
      <c r="MT46" s="36"/>
      <c r="MU46" s="36"/>
      <c r="MV46" s="36"/>
      <c r="MW46" s="35">
        <v>148.76918398123314</v>
      </c>
      <c r="MX46" s="36"/>
      <c r="MY46" s="36"/>
      <c r="MZ46" s="36"/>
      <c r="NA46" s="36"/>
      <c r="NB46" s="35">
        <v>136.52275625031245</v>
      </c>
      <c r="NC46" s="36"/>
      <c r="ND46" s="36"/>
      <c r="NE46" s="36"/>
      <c r="NF46" s="36"/>
      <c r="NG46" s="35">
        <v>145.61699334376078</v>
      </c>
      <c r="NH46" s="36"/>
      <c r="NI46" s="36"/>
      <c r="NJ46" s="36"/>
      <c r="NK46" s="36"/>
      <c r="NL46" s="35">
        <v>156.60870093292098</v>
      </c>
      <c r="NM46" s="19"/>
      <c r="NN46" s="19"/>
      <c r="NO46" s="19"/>
      <c r="NP46" s="19"/>
    </row>
    <row r="47" spans="1:380" outlineLevel="1" x14ac:dyDescent="0.25">
      <c r="A47" s="40" t="s">
        <v>120</v>
      </c>
      <c r="B47" s="34" t="s">
        <v>6</v>
      </c>
      <c r="C47" s="35">
        <v>1218.1007328603873</v>
      </c>
      <c r="D47" s="36"/>
      <c r="E47" s="36"/>
      <c r="F47" s="35">
        <v>1109.5920135910387</v>
      </c>
      <c r="G47" s="36"/>
      <c r="H47" s="36"/>
      <c r="I47" s="36"/>
      <c r="J47" s="36"/>
      <c r="K47" s="35">
        <v>1336.1265641181153</v>
      </c>
      <c r="L47" s="36"/>
      <c r="M47" s="36"/>
      <c r="N47" s="36"/>
      <c r="O47" s="36"/>
      <c r="P47" s="35">
        <v>1480.92805058049</v>
      </c>
      <c r="Q47" s="36"/>
      <c r="R47" s="36"/>
      <c r="S47" s="36"/>
      <c r="T47" s="36"/>
      <c r="U47" s="35">
        <v>1556.0597394673453</v>
      </c>
      <c r="V47" s="36"/>
      <c r="W47" s="36"/>
      <c r="X47" s="36"/>
      <c r="Y47" s="36"/>
      <c r="Z47" s="35">
        <v>1194.5765031474614</v>
      </c>
      <c r="AA47" s="36"/>
      <c r="AB47" s="36"/>
      <c r="AC47" s="36"/>
      <c r="AD47" s="36"/>
      <c r="AE47" s="35">
        <v>1294.0475373295994</v>
      </c>
      <c r="AF47" s="36"/>
      <c r="AG47" s="36"/>
      <c r="AH47" s="36"/>
      <c r="AI47" s="36"/>
      <c r="AJ47" s="35">
        <v>1430.3568634443509</v>
      </c>
      <c r="AK47" s="35">
        <v>0.18856596869494999</v>
      </c>
      <c r="AL47" s="36"/>
      <c r="AM47" s="36"/>
      <c r="AN47" s="35">
        <v>0.17072885437814292</v>
      </c>
      <c r="AO47" s="36"/>
      <c r="AP47" s="36"/>
      <c r="AQ47" s="36"/>
      <c r="AR47" s="36"/>
      <c r="AS47" s="35">
        <v>0.20126429465526943</v>
      </c>
      <c r="AT47" s="36"/>
      <c r="AU47" s="36"/>
      <c r="AV47" s="36"/>
      <c r="AW47" s="36"/>
      <c r="AX47" s="35">
        <v>0.22307612732182516</v>
      </c>
      <c r="AY47" s="36"/>
      <c r="AZ47" s="36"/>
      <c r="BA47" s="36"/>
      <c r="BB47" s="36"/>
      <c r="BC47" s="35">
        <v>0.23439341325577603</v>
      </c>
      <c r="BD47" s="36"/>
      <c r="BE47" s="36"/>
      <c r="BF47" s="36"/>
      <c r="BG47" s="36"/>
      <c r="BH47" s="35">
        <v>0.17994223285008956</v>
      </c>
      <c r="BI47" s="36"/>
      <c r="BJ47" s="36"/>
      <c r="BK47" s="36"/>
      <c r="BL47" s="36"/>
      <c r="BM47" s="35">
        <v>0.19492581903940542</v>
      </c>
      <c r="BN47" s="36"/>
      <c r="BO47" s="36"/>
      <c r="BP47" s="36"/>
      <c r="BQ47" s="36"/>
      <c r="BR47" s="35">
        <v>0.21545845502776925</v>
      </c>
      <c r="BS47" s="35" t="s">
        <v>202</v>
      </c>
      <c r="BT47" s="36"/>
      <c r="BU47" s="36"/>
      <c r="BV47" s="35" t="s">
        <v>202</v>
      </c>
      <c r="BW47" s="36"/>
      <c r="BX47" s="36"/>
      <c r="BY47" s="36"/>
      <c r="BZ47" s="36"/>
      <c r="CA47" s="35" t="s">
        <v>202</v>
      </c>
      <c r="CB47" s="36"/>
      <c r="CC47" s="36"/>
      <c r="CD47" s="36"/>
      <c r="CE47" s="36"/>
      <c r="CF47" s="35" t="s">
        <v>202</v>
      </c>
      <c r="CG47" s="36"/>
      <c r="CH47" s="36"/>
      <c r="CI47" s="36"/>
      <c r="CJ47" s="36"/>
      <c r="CK47" s="35" t="s">
        <v>202</v>
      </c>
      <c r="CL47" s="36"/>
      <c r="CM47" s="36"/>
      <c r="CN47" s="36"/>
      <c r="CO47" s="36"/>
      <c r="CP47" s="35" t="s">
        <v>202</v>
      </c>
      <c r="CQ47" s="36"/>
      <c r="CR47" s="36"/>
      <c r="CS47" s="36"/>
      <c r="CT47" s="36"/>
      <c r="CU47" s="35" t="s">
        <v>202</v>
      </c>
      <c r="CV47" s="36"/>
      <c r="CW47" s="36"/>
      <c r="CX47" s="36"/>
      <c r="CY47" s="36"/>
      <c r="CZ47" s="35" t="s">
        <v>202</v>
      </c>
      <c r="DA47" s="35" t="s">
        <v>12</v>
      </c>
      <c r="DB47" s="36"/>
      <c r="DC47" s="36"/>
      <c r="DD47" s="35" t="s">
        <v>12</v>
      </c>
      <c r="DE47" s="36"/>
      <c r="DF47" s="36"/>
      <c r="DG47" s="36"/>
      <c r="DH47" s="36"/>
      <c r="DI47" s="35" t="s">
        <v>12</v>
      </c>
      <c r="DJ47" s="36"/>
      <c r="DK47" s="36"/>
      <c r="DL47" s="36"/>
      <c r="DM47" s="36"/>
      <c r="DN47" s="35" t="s">
        <v>12</v>
      </c>
      <c r="DO47" s="36"/>
      <c r="DP47" s="36"/>
      <c r="DQ47" s="36"/>
      <c r="DR47" s="36"/>
      <c r="DS47" s="35" t="s">
        <v>12</v>
      </c>
      <c r="DT47" s="36"/>
      <c r="DU47" s="36"/>
      <c r="DV47" s="36"/>
      <c r="DW47" s="36"/>
      <c r="DX47" s="35" t="s">
        <v>12</v>
      </c>
      <c r="DY47" s="36"/>
      <c r="DZ47" s="36"/>
      <c r="EA47" s="36"/>
      <c r="EB47" s="36"/>
      <c r="EC47" s="35" t="s">
        <v>12</v>
      </c>
      <c r="ED47" s="36"/>
      <c r="EE47" s="36"/>
      <c r="EF47" s="36"/>
      <c r="EG47" s="36"/>
      <c r="EH47" s="35" t="s">
        <v>12</v>
      </c>
      <c r="EI47" s="35" t="s">
        <v>12</v>
      </c>
      <c r="EJ47" s="36"/>
      <c r="EK47" s="36"/>
      <c r="EL47" s="35" t="s">
        <v>12</v>
      </c>
      <c r="EM47" s="36"/>
      <c r="EN47" s="36"/>
      <c r="EO47" s="36"/>
      <c r="EP47" s="36"/>
      <c r="EQ47" s="35" t="s">
        <v>12</v>
      </c>
      <c r="ER47" s="36"/>
      <c r="ES47" s="36"/>
      <c r="ET47" s="36"/>
      <c r="EU47" s="36"/>
      <c r="EV47" s="35" t="s">
        <v>12</v>
      </c>
      <c r="EW47" s="36"/>
      <c r="EX47" s="36"/>
      <c r="EY47" s="36"/>
      <c r="EZ47" s="36"/>
      <c r="FA47" s="35" t="s">
        <v>12</v>
      </c>
      <c r="FB47" s="36"/>
      <c r="FC47" s="36"/>
      <c r="FD47" s="36"/>
      <c r="FE47" s="36"/>
      <c r="FF47" s="35" t="s">
        <v>12</v>
      </c>
      <c r="FG47" s="36"/>
      <c r="FH47" s="36"/>
      <c r="FI47" s="36"/>
      <c r="FJ47" s="36"/>
      <c r="FK47" s="35" t="s">
        <v>12</v>
      </c>
      <c r="FL47" s="36"/>
      <c r="FM47" s="36"/>
      <c r="FN47" s="36"/>
      <c r="FO47" s="36"/>
      <c r="FP47" s="35" t="s">
        <v>12</v>
      </c>
      <c r="FQ47" s="35" t="s">
        <v>12</v>
      </c>
      <c r="FR47" s="36"/>
      <c r="FS47" s="36"/>
      <c r="FT47" s="35" t="s">
        <v>12</v>
      </c>
      <c r="FU47" s="36"/>
      <c r="FV47" s="36"/>
      <c r="FW47" s="36"/>
      <c r="FX47" s="36"/>
      <c r="FY47" s="35" t="s">
        <v>12</v>
      </c>
      <c r="FZ47" s="36"/>
      <c r="GA47" s="36"/>
      <c r="GB47" s="36"/>
      <c r="GC47" s="36"/>
      <c r="GD47" s="35" t="s">
        <v>12</v>
      </c>
      <c r="GE47" s="36"/>
      <c r="GF47" s="36"/>
      <c r="GG47" s="36"/>
      <c r="GH47" s="36"/>
      <c r="GI47" s="35" t="s">
        <v>12</v>
      </c>
      <c r="GJ47" s="36"/>
      <c r="GK47" s="36"/>
      <c r="GL47" s="36"/>
      <c r="GM47" s="36"/>
      <c r="GN47" s="35" t="s">
        <v>12</v>
      </c>
      <c r="GO47" s="36"/>
      <c r="GP47" s="36"/>
      <c r="GQ47" s="36"/>
      <c r="GR47" s="36"/>
      <c r="GS47" s="35" t="s">
        <v>12</v>
      </c>
      <c r="GT47" s="36"/>
      <c r="GU47" s="36"/>
      <c r="GV47" s="36"/>
      <c r="GW47" s="36"/>
      <c r="GX47" s="35" t="s">
        <v>12</v>
      </c>
      <c r="GY47" s="35" t="s">
        <v>12</v>
      </c>
      <c r="GZ47" s="36"/>
      <c r="HA47" s="36"/>
      <c r="HB47" s="35" t="s">
        <v>12</v>
      </c>
      <c r="HC47" s="36"/>
      <c r="HD47" s="36"/>
      <c r="HE47" s="36"/>
      <c r="HF47" s="36"/>
      <c r="HG47" s="35" t="s">
        <v>12</v>
      </c>
      <c r="HH47" s="36"/>
      <c r="HI47" s="36"/>
      <c r="HJ47" s="36"/>
      <c r="HK47" s="36"/>
      <c r="HL47" s="35" t="s">
        <v>12</v>
      </c>
      <c r="HM47" s="36"/>
      <c r="HN47" s="36"/>
      <c r="HO47" s="36"/>
      <c r="HP47" s="36"/>
      <c r="HQ47" s="35" t="s">
        <v>12</v>
      </c>
      <c r="HR47" s="36"/>
      <c r="HS47" s="36"/>
      <c r="HT47" s="36"/>
      <c r="HU47" s="36"/>
      <c r="HV47" s="35" t="s">
        <v>12</v>
      </c>
      <c r="HW47" s="36"/>
      <c r="HX47" s="36"/>
      <c r="HY47" s="36"/>
      <c r="HZ47" s="36"/>
      <c r="IA47" s="35" t="s">
        <v>12</v>
      </c>
      <c r="IB47" s="36"/>
      <c r="IC47" s="36"/>
      <c r="ID47" s="36"/>
      <c r="IE47" s="36"/>
      <c r="IF47" s="35" t="s">
        <v>12</v>
      </c>
      <c r="IG47" s="35" t="s">
        <v>12</v>
      </c>
      <c r="IH47" s="36"/>
      <c r="II47" s="36"/>
      <c r="IJ47" s="35" t="s">
        <v>12</v>
      </c>
      <c r="IK47" s="36"/>
      <c r="IL47" s="36"/>
      <c r="IM47" s="36"/>
      <c r="IN47" s="36"/>
      <c r="IO47" s="35" t="s">
        <v>12</v>
      </c>
      <c r="IP47" s="36"/>
      <c r="IQ47" s="36"/>
      <c r="IR47" s="36"/>
      <c r="IS47" s="36"/>
      <c r="IT47" s="35" t="s">
        <v>12</v>
      </c>
      <c r="IU47" s="36"/>
      <c r="IV47" s="36"/>
      <c r="IW47" s="36"/>
      <c r="IX47" s="36"/>
      <c r="IY47" s="35" t="s">
        <v>12</v>
      </c>
      <c r="IZ47" s="36"/>
      <c r="JA47" s="36"/>
      <c r="JB47" s="36"/>
      <c r="JC47" s="36"/>
      <c r="JD47" s="35" t="s">
        <v>12</v>
      </c>
      <c r="JE47" s="36"/>
      <c r="JF47" s="36"/>
      <c r="JG47" s="36"/>
      <c r="JH47" s="36"/>
      <c r="JI47" s="35" t="s">
        <v>12</v>
      </c>
      <c r="JJ47" s="36"/>
      <c r="JK47" s="36"/>
      <c r="JL47" s="36"/>
      <c r="JM47" s="36"/>
      <c r="JN47" s="35" t="s">
        <v>12</v>
      </c>
      <c r="JO47" s="35">
        <v>1223.380579983846</v>
      </c>
      <c r="JP47" s="36"/>
      <c r="JQ47" s="36"/>
      <c r="JR47" s="35">
        <v>1114.3724215136267</v>
      </c>
      <c r="JS47" s="36"/>
      <c r="JT47" s="36"/>
      <c r="JU47" s="36"/>
      <c r="JV47" s="36"/>
      <c r="JW47" s="35">
        <v>1341.7619643684629</v>
      </c>
      <c r="JX47" s="36"/>
      <c r="JY47" s="36"/>
      <c r="JZ47" s="36"/>
      <c r="KA47" s="36"/>
      <c r="KB47" s="35">
        <v>1487.1741821455012</v>
      </c>
      <c r="KC47" s="36"/>
      <c r="KD47" s="36"/>
      <c r="KE47" s="36"/>
      <c r="KF47" s="36"/>
      <c r="KG47" s="35">
        <v>1562.622755038507</v>
      </c>
      <c r="KH47" s="36"/>
      <c r="KI47" s="36"/>
      <c r="KJ47" s="36"/>
      <c r="KK47" s="36"/>
      <c r="KL47" s="35">
        <v>1199.6148856672639</v>
      </c>
      <c r="KM47" s="36"/>
      <c r="KN47" s="36"/>
      <c r="KO47" s="36"/>
      <c r="KP47" s="36"/>
      <c r="KQ47" s="35">
        <v>1299.5054602627029</v>
      </c>
      <c r="KR47" s="36"/>
      <c r="KS47" s="36"/>
      <c r="KT47" s="36"/>
      <c r="KU47" s="36"/>
      <c r="KV47" s="35">
        <v>1436.3897001851285</v>
      </c>
      <c r="KW47" s="35">
        <v>1223.380579983846</v>
      </c>
      <c r="KX47" s="36"/>
      <c r="KY47" s="36"/>
      <c r="KZ47" s="35">
        <v>1114.3724215136267</v>
      </c>
      <c r="LA47" s="36"/>
      <c r="LB47" s="36"/>
      <c r="LC47" s="36"/>
      <c r="LD47" s="36"/>
      <c r="LE47" s="35">
        <v>1341.7619643684629</v>
      </c>
      <c r="LF47" s="36"/>
      <c r="LG47" s="36"/>
      <c r="LH47" s="36"/>
      <c r="LI47" s="36"/>
      <c r="LJ47" s="35">
        <v>1487.1741821455012</v>
      </c>
      <c r="LK47" s="36"/>
      <c r="LL47" s="36"/>
      <c r="LM47" s="36"/>
      <c r="LN47" s="36"/>
      <c r="LO47" s="35">
        <v>1562.622755038507</v>
      </c>
      <c r="LP47" s="36"/>
      <c r="LQ47" s="36"/>
      <c r="LR47" s="36"/>
      <c r="LS47" s="36"/>
      <c r="LT47" s="35">
        <v>1199.6148856672639</v>
      </c>
      <c r="LU47" s="36"/>
      <c r="LV47" s="36"/>
      <c r="LW47" s="36"/>
      <c r="LX47" s="36"/>
      <c r="LY47" s="35">
        <v>1299.5054602627029</v>
      </c>
      <c r="LZ47" s="36"/>
      <c r="MA47" s="36"/>
      <c r="MB47" s="36"/>
      <c r="MC47" s="36"/>
      <c r="MD47" s="35">
        <v>1436.3897001851285</v>
      </c>
      <c r="ME47" s="35" t="s">
        <v>12</v>
      </c>
      <c r="MF47" s="36"/>
      <c r="MG47" s="36"/>
      <c r="MH47" s="35" t="s">
        <v>12</v>
      </c>
      <c r="MI47" s="36"/>
      <c r="MJ47" s="36"/>
      <c r="MK47" s="36"/>
      <c r="ML47" s="36"/>
      <c r="MM47" s="35" t="s">
        <v>12</v>
      </c>
      <c r="MN47" s="36"/>
      <c r="MO47" s="36"/>
      <c r="MP47" s="36"/>
      <c r="MQ47" s="36"/>
      <c r="MR47" s="35" t="s">
        <v>12</v>
      </c>
      <c r="MS47" s="36"/>
      <c r="MT47" s="36"/>
      <c r="MU47" s="36"/>
      <c r="MV47" s="36"/>
      <c r="MW47" s="35" t="s">
        <v>12</v>
      </c>
      <c r="MX47" s="36"/>
      <c r="MY47" s="36"/>
      <c r="MZ47" s="36"/>
      <c r="NA47" s="36"/>
      <c r="NB47" s="35" t="s">
        <v>12</v>
      </c>
      <c r="NC47" s="36"/>
      <c r="ND47" s="36"/>
      <c r="NE47" s="36"/>
      <c r="NF47" s="36"/>
      <c r="NG47" s="35" t="s">
        <v>12</v>
      </c>
      <c r="NH47" s="36"/>
      <c r="NI47" s="36"/>
      <c r="NJ47" s="36"/>
      <c r="NK47" s="36"/>
      <c r="NL47" s="35" t="s">
        <v>12</v>
      </c>
      <c r="NM47" s="19"/>
      <c r="NN47" s="19"/>
      <c r="NO47" s="19"/>
      <c r="NP47" s="19"/>
    </row>
    <row r="48" spans="1:380" outlineLevel="1" x14ac:dyDescent="0.25">
      <c r="A48" s="40" t="s">
        <v>121</v>
      </c>
      <c r="B48" s="34" t="s">
        <v>6</v>
      </c>
      <c r="C48" s="35">
        <v>1218.1007328603873</v>
      </c>
      <c r="D48" s="36"/>
      <c r="E48" s="36"/>
      <c r="F48" s="35">
        <v>1109.5920135910387</v>
      </c>
      <c r="G48" s="36"/>
      <c r="H48" s="36"/>
      <c r="I48" s="36"/>
      <c r="J48" s="36"/>
      <c r="K48" s="35">
        <v>1336.1265641181153</v>
      </c>
      <c r="L48" s="36"/>
      <c r="M48" s="36"/>
      <c r="N48" s="36"/>
      <c r="O48" s="36"/>
      <c r="P48" s="35">
        <v>1480.92805058049</v>
      </c>
      <c r="Q48" s="36"/>
      <c r="R48" s="36"/>
      <c r="S48" s="36"/>
      <c r="T48" s="36"/>
      <c r="U48" s="35">
        <v>1556.0597394673453</v>
      </c>
      <c r="V48" s="36"/>
      <c r="W48" s="36"/>
      <c r="X48" s="36"/>
      <c r="Y48" s="36"/>
      <c r="Z48" s="35">
        <v>1194.5765031474614</v>
      </c>
      <c r="AA48" s="36"/>
      <c r="AB48" s="36"/>
      <c r="AC48" s="36"/>
      <c r="AD48" s="36"/>
      <c r="AE48" s="35">
        <v>1294.0475373295994</v>
      </c>
      <c r="AF48" s="36"/>
      <c r="AG48" s="36"/>
      <c r="AH48" s="36"/>
      <c r="AI48" s="36"/>
      <c r="AJ48" s="35">
        <v>1430.3568634443509</v>
      </c>
      <c r="AK48" s="35">
        <v>0.18856596869494999</v>
      </c>
      <c r="AL48" s="36"/>
      <c r="AM48" s="36"/>
      <c r="AN48" s="35">
        <v>0.17072885437814292</v>
      </c>
      <c r="AO48" s="36"/>
      <c r="AP48" s="36"/>
      <c r="AQ48" s="36"/>
      <c r="AR48" s="36"/>
      <c r="AS48" s="35">
        <v>0.20126429465526943</v>
      </c>
      <c r="AT48" s="36"/>
      <c r="AU48" s="36"/>
      <c r="AV48" s="36"/>
      <c r="AW48" s="36"/>
      <c r="AX48" s="35">
        <v>0.22307612732182516</v>
      </c>
      <c r="AY48" s="36"/>
      <c r="AZ48" s="36"/>
      <c r="BA48" s="36"/>
      <c r="BB48" s="36"/>
      <c r="BC48" s="35">
        <v>0.23439341325577603</v>
      </c>
      <c r="BD48" s="36"/>
      <c r="BE48" s="36"/>
      <c r="BF48" s="36"/>
      <c r="BG48" s="36"/>
      <c r="BH48" s="35">
        <v>0.17994223285008956</v>
      </c>
      <c r="BI48" s="36"/>
      <c r="BJ48" s="36"/>
      <c r="BK48" s="36"/>
      <c r="BL48" s="36"/>
      <c r="BM48" s="35">
        <v>0.19492581903940542</v>
      </c>
      <c r="BN48" s="36"/>
      <c r="BO48" s="36"/>
      <c r="BP48" s="36"/>
      <c r="BQ48" s="36"/>
      <c r="BR48" s="35">
        <v>0.21545845502776925</v>
      </c>
      <c r="BS48" s="35" t="s">
        <v>202</v>
      </c>
      <c r="BT48" s="36"/>
      <c r="BU48" s="36"/>
      <c r="BV48" s="35" t="s">
        <v>202</v>
      </c>
      <c r="BW48" s="36"/>
      <c r="BX48" s="36"/>
      <c r="BY48" s="36"/>
      <c r="BZ48" s="36"/>
      <c r="CA48" s="35" t="s">
        <v>202</v>
      </c>
      <c r="CB48" s="36"/>
      <c r="CC48" s="36"/>
      <c r="CD48" s="36"/>
      <c r="CE48" s="36"/>
      <c r="CF48" s="35" t="s">
        <v>202</v>
      </c>
      <c r="CG48" s="36"/>
      <c r="CH48" s="36"/>
      <c r="CI48" s="36"/>
      <c r="CJ48" s="36"/>
      <c r="CK48" s="35" t="s">
        <v>202</v>
      </c>
      <c r="CL48" s="36"/>
      <c r="CM48" s="36"/>
      <c r="CN48" s="36"/>
      <c r="CO48" s="36"/>
      <c r="CP48" s="35" t="s">
        <v>202</v>
      </c>
      <c r="CQ48" s="36"/>
      <c r="CR48" s="36"/>
      <c r="CS48" s="36"/>
      <c r="CT48" s="36"/>
      <c r="CU48" s="35" t="s">
        <v>202</v>
      </c>
      <c r="CV48" s="36"/>
      <c r="CW48" s="36"/>
      <c r="CX48" s="36"/>
      <c r="CY48" s="36"/>
      <c r="CZ48" s="35" t="s">
        <v>202</v>
      </c>
      <c r="DA48" s="35" t="s">
        <v>12</v>
      </c>
      <c r="DB48" s="36"/>
      <c r="DC48" s="36"/>
      <c r="DD48" s="35" t="s">
        <v>12</v>
      </c>
      <c r="DE48" s="36"/>
      <c r="DF48" s="36"/>
      <c r="DG48" s="36"/>
      <c r="DH48" s="36"/>
      <c r="DI48" s="35" t="s">
        <v>12</v>
      </c>
      <c r="DJ48" s="36"/>
      <c r="DK48" s="36"/>
      <c r="DL48" s="36"/>
      <c r="DM48" s="36"/>
      <c r="DN48" s="35" t="s">
        <v>12</v>
      </c>
      <c r="DO48" s="36"/>
      <c r="DP48" s="36"/>
      <c r="DQ48" s="36"/>
      <c r="DR48" s="36"/>
      <c r="DS48" s="35" t="s">
        <v>12</v>
      </c>
      <c r="DT48" s="36"/>
      <c r="DU48" s="36"/>
      <c r="DV48" s="36"/>
      <c r="DW48" s="36"/>
      <c r="DX48" s="35" t="s">
        <v>12</v>
      </c>
      <c r="DY48" s="36"/>
      <c r="DZ48" s="36"/>
      <c r="EA48" s="36"/>
      <c r="EB48" s="36"/>
      <c r="EC48" s="35" t="s">
        <v>12</v>
      </c>
      <c r="ED48" s="36"/>
      <c r="EE48" s="36"/>
      <c r="EF48" s="36"/>
      <c r="EG48" s="36"/>
      <c r="EH48" s="35" t="s">
        <v>12</v>
      </c>
      <c r="EI48" s="35" t="s">
        <v>12</v>
      </c>
      <c r="EJ48" s="36"/>
      <c r="EK48" s="36"/>
      <c r="EL48" s="35" t="s">
        <v>12</v>
      </c>
      <c r="EM48" s="36"/>
      <c r="EN48" s="36"/>
      <c r="EO48" s="36"/>
      <c r="EP48" s="36"/>
      <c r="EQ48" s="35" t="s">
        <v>12</v>
      </c>
      <c r="ER48" s="36"/>
      <c r="ES48" s="36"/>
      <c r="ET48" s="36"/>
      <c r="EU48" s="36"/>
      <c r="EV48" s="35" t="s">
        <v>12</v>
      </c>
      <c r="EW48" s="36"/>
      <c r="EX48" s="36"/>
      <c r="EY48" s="36"/>
      <c r="EZ48" s="36"/>
      <c r="FA48" s="35" t="s">
        <v>12</v>
      </c>
      <c r="FB48" s="36"/>
      <c r="FC48" s="36"/>
      <c r="FD48" s="36"/>
      <c r="FE48" s="36"/>
      <c r="FF48" s="35" t="s">
        <v>12</v>
      </c>
      <c r="FG48" s="36"/>
      <c r="FH48" s="36"/>
      <c r="FI48" s="36"/>
      <c r="FJ48" s="36"/>
      <c r="FK48" s="35" t="s">
        <v>12</v>
      </c>
      <c r="FL48" s="36"/>
      <c r="FM48" s="36"/>
      <c r="FN48" s="36"/>
      <c r="FO48" s="36"/>
      <c r="FP48" s="35" t="s">
        <v>12</v>
      </c>
      <c r="FQ48" s="35" t="s">
        <v>12</v>
      </c>
      <c r="FR48" s="36"/>
      <c r="FS48" s="36"/>
      <c r="FT48" s="35" t="s">
        <v>12</v>
      </c>
      <c r="FU48" s="36"/>
      <c r="FV48" s="36"/>
      <c r="FW48" s="36"/>
      <c r="FX48" s="36"/>
      <c r="FY48" s="35" t="s">
        <v>12</v>
      </c>
      <c r="FZ48" s="36"/>
      <c r="GA48" s="36"/>
      <c r="GB48" s="36"/>
      <c r="GC48" s="36"/>
      <c r="GD48" s="35" t="s">
        <v>12</v>
      </c>
      <c r="GE48" s="36"/>
      <c r="GF48" s="36"/>
      <c r="GG48" s="36"/>
      <c r="GH48" s="36"/>
      <c r="GI48" s="35" t="s">
        <v>12</v>
      </c>
      <c r="GJ48" s="36"/>
      <c r="GK48" s="36"/>
      <c r="GL48" s="36"/>
      <c r="GM48" s="36"/>
      <c r="GN48" s="35" t="s">
        <v>12</v>
      </c>
      <c r="GO48" s="36"/>
      <c r="GP48" s="36"/>
      <c r="GQ48" s="36"/>
      <c r="GR48" s="36"/>
      <c r="GS48" s="35" t="s">
        <v>12</v>
      </c>
      <c r="GT48" s="36"/>
      <c r="GU48" s="36"/>
      <c r="GV48" s="36"/>
      <c r="GW48" s="36"/>
      <c r="GX48" s="35" t="s">
        <v>12</v>
      </c>
      <c r="GY48" s="35" t="s">
        <v>12</v>
      </c>
      <c r="GZ48" s="36"/>
      <c r="HA48" s="36"/>
      <c r="HB48" s="35" t="s">
        <v>12</v>
      </c>
      <c r="HC48" s="36"/>
      <c r="HD48" s="36"/>
      <c r="HE48" s="36"/>
      <c r="HF48" s="36"/>
      <c r="HG48" s="35" t="s">
        <v>12</v>
      </c>
      <c r="HH48" s="36"/>
      <c r="HI48" s="36"/>
      <c r="HJ48" s="36"/>
      <c r="HK48" s="36"/>
      <c r="HL48" s="35" t="s">
        <v>12</v>
      </c>
      <c r="HM48" s="36"/>
      <c r="HN48" s="36"/>
      <c r="HO48" s="36"/>
      <c r="HP48" s="36"/>
      <c r="HQ48" s="35" t="s">
        <v>12</v>
      </c>
      <c r="HR48" s="36"/>
      <c r="HS48" s="36"/>
      <c r="HT48" s="36"/>
      <c r="HU48" s="36"/>
      <c r="HV48" s="35" t="s">
        <v>12</v>
      </c>
      <c r="HW48" s="36"/>
      <c r="HX48" s="36"/>
      <c r="HY48" s="36"/>
      <c r="HZ48" s="36"/>
      <c r="IA48" s="35" t="s">
        <v>12</v>
      </c>
      <c r="IB48" s="36"/>
      <c r="IC48" s="36"/>
      <c r="ID48" s="36"/>
      <c r="IE48" s="36"/>
      <c r="IF48" s="35" t="s">
        <v>12</v>
      </c>
      <c r="IG48" s="35" t="s">
        <v>12</v>
      </c>
      <c r="IH48" s="36"/>
      <c r="II48" s="36"/>
      <c r="IJ48" s="35" t="s">
        <v>12</v>
      </c>
      <c r="IK48" s="36"/>
      <c r="IL48" s="36"/>
      <c r="IM48" s="36"/>
      <c r="IN48" s="36"/>
      <c r="IO48" s="35" t="s">
        <v>12</v>
      </c>
      <c r="IP48" s="36"/>
      <c r="IQ48" s="36"/>
      <c r="IR48" s="36"/>
      <c r="IS48" s="36"/>
      <c r="IT48" s="35" t="s">
        <v>12</v>
      </c>
      <c r="IU48" s="36"/>
      <c r="IV48" s="36"/>
      <c r="IW48" s="36"/>
      <c r="IX48" s="36"/>
      <c r="IY48" s="35" t="s">
        <v>12</v>
      </c>
      <c r="IZ48" s="36"/>
      <c r="JA48" s="36"/>
      <c r="JB48" s="36"/>
      <c r="JC48" s="36"/>
      <c r="JD48" s="35" t="s">
        <v>12</v>
      </c>
      <c r="JE48" s="36"/>
      <c r="JF48" s="36"/>
      <c r="JG48" s="36"/>
      <c r="JH48" s="36"/>
      <c r="JI48" s="35" t="s">
        <v>12</v>
      </c>
      <c r="JJ48" s="36"/>
      <c r="JK48" s="36"/>
      <c r="JL48" s="36"/>
      <c r="JM48" s="36"/>
      <c r="JN48" s="35" t="s">
        <v>12</v>
      </c>
      <c r="JO48" s="35">
        <v>1223.380579983846</v>
      </c>
      <c r="JP48" s="36"/>
      <c r="JQ48" s="36"/>
      <c r="JR48" s="35">
        <v>1114.3724215136267</v>
      </c>
      <c r="JS48" s="36"/>
      <c r="JT48" s="36"/>
      <c r="JU48" s="36"/>
      <c r="JV48" s="36"/>
      <c r="JW48" s="35">
        <v>1341.7619643684629</v>
      </c>
      <c r="JX48" s="36"/>
      <c r="JY48" s="36"/>
      <c r="JZ48" s="36"/>
      <c r="KA48" s="36"/>
      <c r="KB48" s="35">
        <v>1487.1741821455012</v>
      </c>
      <c r="KC48" s="36"/>
      <c r="KD48" s="36"/>
      <c r="KE48" s="36"/>
      <c r="KF48" s="36"/>
      <c r="KG48" s="35">
        <v>1562.622755038507</v>
      </c>
      <c r="KH48" s="36"/>
      <c r="KI48" s="36"/>
      <c r="KJ48" s="36"/>
      <c r="KK48" s="36"/>
      <c r="KL48" s="35">
        <v>1199.6148856672639</v>
      </c>
      <c r="KM48" s="36"/>
      <c r="KN48" s="36"/>
      <c r="KO48" s="36"/>
      <c r="KP48" s="36"/>
      <c r="KQ48" s="35">
        <v>1299.5054602627029</v>
      </c>
      <c r="KR48" s="36"/>
      <c r="KS48" s="36"/>
      <c r="KT48" s="36"/>
      <c r="KU48" s="36"/>
      <c r="KV48" s="35">
        <v>1436.3897001851285</v>
      </c>
      <c r="KW48" s="35">
        <v>1223.380579983846</v>
      </c>
      <c r="KX48" s="36"/>
      <c r="KY48" s="36"/>
      <c r="KZ48" s="35">
        <v>1114.3724215136267</v>
      </c>
      <c r="LA48" s="36"/>
      <c r="LB48" s="36"/>
      <c r="LC48" s="36"/>
      <c r="LD48" s="36"/>
      <c r="LE48" s="35">
        <v>1341.7619643684629</v>
      </c>
      <c r="LF48" s="36"/>
      <c r="LG48" s="36"/>
      <c r="LH48" s="36"/>
      <c r="LI48" s="36"/>
      <c r="LJ48" s="35">
        <v>1487.1741821455012</v>
      </c>
      <c r="LK48" s="36"/>
      <c r="LL48" s="36"/>
      <c r="LM48" s="36"/>
      <c r="LN48" s="36"/>
      <c r="LO48" s="35">
        <v>1562.622755038507</v>
      </c>
      <c r="LP48" s="36"/>
      <c r="LQ48" s="36"/>
      <c r="LR48" s="36"/>
      <c r="LS48" s="36"/>
      <c r="LT48" s="35">
        <v>1199.6148856672639</v>
      </c>
      <c r="LU48" s="36"/>
      <c r="LV48" s="36"/>
      <c r="LW48" s="36"/>
      <c r="LX48" s="36"/>
      <c r="LY48" s="35">
        <v>1299.5054602627029</v>
      </c>
      <c r="LZ48" s="36"/>
      <c r="MA48" s="36"/>
      <c r="MB48" s="36"/>
      <c r="MC48" s="36"/>
      <c r="MD48" s="35">
        <v>1436.3897001851285</v>
      </c>
      <c r="ME48" s="35" t="s">
        <v>12</v>
      </c>
      <c r="MF48" s="36"/>
      <c r="MG48" s="36"/>
      <c r="MH48" s="35" t="s">
        <v>12</v>
      </c>
      <c r="MI48" s="36"/>
      <c r="MJ48" s="36"/>
      <c r="MK48" s="36"/>
      <c r="ML48" s="36"/>
      <c r="MM48" s="35" t="s">
        <v>12</v>
      </c>
      <c r="MN48" s="36"/>
      <c r="MO48" s="36"/>
      <c r="MP48" s="36"/>
      <c r="MQ48" s="36"/>
      <c r="MR48" s="35" t="s">
        <v>12</v>
      </c>
      <c r="MS48" s="36"/>
      <c r="MT48" s="36"/>
      <c r="MU48" s="36"/>
      <c r="MV48" s="36"/>
      <c r="MW48" s="35" t="s">
        <v>12</v>
      </c>
      <c r="MX48" s="36"/>
      <c r="MY48" s="36"/>
      <c r="MZ48" s="36"/>
      <c r="NA48" s="36"/>
      <c r="NB48" s="35" t="s">
        <v>12</v>
      </c>
      <c r="NC48" s="36"/>
      <c r="ND48" s="36"/>
      <c r="NE48" s="36"/>
      <c r="NF48" s="36"/>
      <c r="NG48" s="35" t="s">
        <v>12</v>
      </c>
      <c r="NH48" s="36"/>
      <c r="NI48" s="36"/>
      <c r="NJ48" s="36"/>
      <c r="NK48" s="36"/>
      <c r="NL48" s="35" t="s">
        <v>12</v>
      </c>
      <c r="NM48" s="19"/>
      <c r="NN48" s="19"/>
      <c r="NO48" s="19"/>
      <c r="NP48" s="19"/>
    </row>
    <row r="49" spans="1:380" outlineLevel="1" x14ac:dyDescent="0.25">
      <c r="A49" s="40" t="s">
        <v>122</v>
      </c>
      <c r="B49" s="34" t="s">
        <v>6</v>
      </c>
      <c r="C49" s="35">
        <v>104.32858754435196</v>
      </c>
      <c r="D49" s="36"/>
      <c r="E49" s="36"/>
      <c r="F49" s="35">
        <v>101.83974137236063</v>
      </c>
      <c r="G49" s="36"/>
      <c r="H49" s="36"/>
      <c r="I49" s="36"/>
      <c r="J49" s="36"/>
      <c r="K49" s="35">
        <v>99.847643662796827</v>
      </c>
      <c r="L49" s="36"/>
      <c r="M49" s="36"/>
      <c r="N49" s="36"/>
      <c r="O49" s="36"/>
      <c r="P49" s="35">
        <v>100.12863819579587</v>
      </c>
      <c r="Q49" s="36"/>
      <c r="R49" s="36"/>
      <c r="S49" s="36"/>
      <c r="T49" s="36"/>
      <c r="U49" s="35">
        <v>100.58043717388654</v>
      </c>
      <c r="V49" s="36"/>
      <c r="W49" s="36"/>
      <c r="X49" s="36"/>
      <c r="Y49" s="36"/>
      <c r="Z49" s="35">
        <v>100.56503514440217</v>
      </c>
      <c r="AA49" s="36"/>
      <c r="AB49" s="36"/>
      <c r="AC49" s="36"/>
      <c r="AD49" s="36"/>
      <c r="AE49" s="35">
        <v>101.96319588106751</v>
      </c>
      <c r="AF49" s="36"/>
      <c r="AG49" s="36"/>
      <c r="AH49" s="36"/>
      <c r="AI49" s="36"/>
      <c r="AJ49" s="35">
        <v>102.58079355355372</v>
      </c>
      <c r="AK49" s="35" t="s">
        <v>203</v>
      </c>
      <c r="AL49" s="36"/>
      <c r="AM49" s="36"/>
      <c r="AN49" s="35" t="s">
        <v>203</v>
      </c>
      <c r="AO49" s="36"/>
      <c r="AP49" s="36"/>
      <c r="AQ49" s="36"/>
      <c r="AR49" s="36"/>
      <c r="AS49" s="35" t="s">
        <v>203</v>
      </c>
      <c r="AT49" s="36"/>
      <c r="AU49" s="36"/>
      <c r="AV49" s="36"/>
      <c r="AW49" s="36"/>
      <c r="AX49" s="35" t="s">
        <v>203</v>
      </c>
      <c r="AY49" s="36"/>
      <c r="AZ49" s="36"/>
      <c r="BA49" s="36"/>
      <c r="BB49" s="36"/>
      <c r="BC49" s="35" t="s">
        <v>203</v>
      </c>
      <c r="BD49" s="36"/>
      <c r="BE49" s="36"/>
      <c r="BF49" s="36"/>
      <c r="BG49" s="36"/>
      <c r="BH49" s="35" t="s">
        <v>203</v>
      </c>
      <c r="BI49" s="36" t="s">
        <v>203</v>
      </c>
      <c r="BJ49" s="36" t="s">
        <v>203</v>
      </c>
      <c r="BK49" s="36" t="s">
        <v>203</v>
      </c>
      <c r="BL49" s="36" t="s">
        <v>203</v>
      </c>
      <c r="BM49" s="35" t="s">
        <v>203</v>
      </c>
      <c r="BN49" s="36"/>
      <c r="BO49" s="36"/>
      <c r="BP49" s="36"/>
      <c r="BQ49" s="36"/>
      <c r="BR49" s="35" t="s">
        <v>203</v>
      </c>
      <c r="BS49" s="35" t="s">
        <v>203</v>
      </c>
      <c r="BT49" s="36" t="s">
        <v>203</v>
      </c>
      <c r="BU49" s="36" t="s">
        <v>203</v>
      </c>
      <c r="BV49" s="35" t="s">
        <v>203</v>
      </c>
      <c r="BW49" s="36"/>
      <c r="BX49" s="36"/>
      <c r="BY49" s="36"/>
      <c r="BZ49" s="36"/>
      <c r="CA49" s="35" t="s">
        <v>203</v>
      </c>
      <c r="CB49" s="36"/>
      <c r="CC49" s="36"/>
      <c r="CD49" s="36"/>
      <c r="CE49" s="36"/>
      <c r="CF49" s="35" t="s">
        <v>203</v>
      </c>
      <c r="CG49" s="36"/>
      <c r="CH49" s="36"/>
      <c r="CI49" s="36"/>
      <c r="CJ49" s="36"/>
      <c r="CK49" s="35" t="s">
        <v>203</v>
      </c>
      <c r="CL49" s="36"/>
      <c r="CM49" s="36"/>
      <c r="CN49" s="36"/>
      <c r="CO49" s="36"/>
      <c r="CP49" s="35" t="s">
        <v>203</v>
      </c>
      <c r="CQ49" s="36"/>
      <c r="CR49" s="36"/>
      <c r="CS49" s="36"/>
      <c r="CT49" s="36"/>
      <c r="CU49" s="35" t="s">
        <v>203</v>
      </c>
      <c r="CV49" s="36"/>
      <c r="CW49" s="36"/>
      <c r="CX49" s="36"/>
      <c r="CY49" s="36"/>
      <c r="CZ49" s="35" t="s">
        <v>203</v>
      </c>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c r="IW49" s="39"/>
      <c r="IX49" s="39"/>
      <c r="IY49" s="39"/>
      <c r="IZ49" s="39"/>
      <c r="JA49" s="39"/>
      <c r="JB49" s="39"/>
      <c r="JC49" s="39"/>
      <c r="JD49" s="39"/>
      <c r="JE49" s="39"/>
      <c r="JF49" s="39"/>
      <c r="JG49" s="39"/>
      <c r="JH49" s="39"/>
      <c r="JI49" s="39"/>
      <c r="JJ49" s="39"/>
      <c r="JK49" s="39"/>
      <c r="JL49" s="39"/>
      <c r="JM49" s="39"/>
      <c r="JN49" s="39"/>
      <c r="JO49" s="35">
        <v>104.32858754435196</v>
      </c>
      <c r="JP49" s="36"/>
      <c r="JQ49" s="36"/>
      <c r="JR49" s="35">
        <v>101.83974137236063</v>
      </c>
      <c r="JS49" s="36"/>
      <c r="JT49" s="36"/>
      <c r="JU49" s="36"/>
      <c r="JV49" s="36"/>
      <c r="JW49" s="35">
        <v>99.847643662796827</v>
      </c>
      <c r="JX49" s="36"/>
      <c r="JY49" s="36"/>
      <c r="JZ49" s="36"/>
      <c r="KA49" s="36"/>
      <c r="KB49" s="35">
        <v>100.12863819579587</v>
      </c>
      <c r="KC49" s="36"/>
      <c r="KD49" s="36"/>
      <c r="KE49" s="36"/>
      <c r="KF49" s="36"/>
      <c r="KG49" s="35">
        <v>100.58043717388654</v>
      </c>
      <c r="KH49" s="36"/>
      <c r="KI49" s="36"/>
      <c r="KJ49" s="36"/>
      <c r="KK49" s="36"/>
      <c r="KL49" s="35">
        <v>100.56503514440217</v>
      </c>
      <c r="KM49" s="36"/>
      <c r="KN49" s="36"/>
      <c r="KO49" s="36"/>
      <c r="KP49" s="36"/>
      <c r="KQ49" s="35">
        <v>101.96319588106751</v>
      </c>
      <c r="KR49" s="36"/>
      <c r="KS49" s="36"/>
      <c r="KT49" s="36"/>
      <c r="KU49" s="36"/>
      <c r="KV49" s="35">
        <v>102.58079355355372</v>
      </c>
      <c r="KW49" s="35" t="s">
        <v>12</v>
      </c>
      <c r="KX49" s="36"/>
      <c r="KY49" s="36"/>
      <c r="KZ49" s="35" t="s">
        <v>12</v>
      </c>
      <c r="LA49" s="36"/>
      <c r="LB49" s="36"/>
      <c r="LC49" s="36"/>
      <c r="LD49" s="36"/>
      <c r="LE49" s="35" t="s">
        <v>12</v>
      </c>
      <c r="LF49" s="36"/>
      <c r="LG49" s="36"/>
      <c r="LH49" s="36"/>
      <c r="LI49" s="36"/>
      <c r="LJ49" s="35" t="s">
        <v>12</v>
      </c>
      <c r="LK49" s="36"/>
      <c r="LL49" s="36"/>
      <c r="LM49" s="36"/>
      <c r="LN49" s="36"/>
      <c r="LO49" s="35" t="s">
        <v>12</v>
      </c>
      <c r="LP49" s="36"/>
      <c r="LQ49" s="36"/>
      <c r="LR49" s="36"/>
      <c r="LS49" s="36"/>
      <c r="LT49" s="35" t="s">
        <v>12</v>
      </c>
      <c r="LU49" s="36"/>
      <c r="LV49" s="36"/>
      <c r="LW49" s="36"/>
      <c r="LX49" s="36"/>
      <c r="LY49" s="35" t="s">
        <v>12</v>
      </c>
      <c r="LZ49" s="36"/>
      <c r="MA49" s="36"/>
      <c r="MB49" s="36"/>
      <c r="MC49" s="36"/>
      <c r="MD49" s="35" t="s">
        <v>12</v>
      </c>
      <c r="ME49" s="35">
        <v>104.32858754435196</v>
      </c>
      <c r="MF49" s="36"/>
      <c r="MG49" s="36"/>
      <c r="MH49" s="35">
        <v>101.83974137236063</v>
      </c>
      <c r="MI49" s="36"/>
      <c r="MJ49" s="36"/>
      <c r="MK49" s="36"/>
      <c r="ML49" s="36"/>
      <c r="MM49" s="35">
        <v>99.847643662796827</v>
      </c>
      <c r="MN49" s="36"/>
      <c r="MO49" s="36"/>
      <c r="MP49" s="36"/>
      <c r="MQ49" s="36"/>
      <c r="MR49" s="35">
        <v>100.12863819579587</v>
      </c>
      <c r="MS49" s="36"/>
      <c r="MT49" s="36"/>
      <c r="MU49" s="36"/>
      <c r="MV49" s="36"/>
      <c r="MW49" s="35">
        <v>100.58043717388654</v>
      </c>
      <c r="MX49" s="36"/>
      <c r="MY49" s="36"/>
      <c r="MZ49" s="36"/>
      <c r="NA49" s="36"/>
      <c r="NB49" s="35">
        <v>100.56503514440217</v>
      </c>
      <c r="NC49" s="36"/>
      <c r="ND49" s="36"/>
      <c r="NE49" s="36"/>
      <c r="NF49" s="36"/>
      <c r="NG49" s="35">
        <v>101.96319588106751</v>
      </c>
      <c r="NH49" s="36"/>
      <c r="NI49" s="36"/>
      <c r="NJ49" s="36"/>
      <c r="NK49" s="36"/>
      <c r="NL49" s="35">
        <v>102.58079355355372</v>
      </c>
      <c r="NM49" s="19"/>
      <c r="NN49" s="19"/>
      <c r="NO49" s="19"/>
      <c r="NP49" s="19"/>
    </row>
    <row r="50" spans="1:380" outlineLevel="1" x14ac:dyDescent="0.25">
      <c r="A50" s="40" t="s">
        <v>123</v>
      </c>
      <c r="B50" s="34" t="s">
        <v>6</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5" t="s">
        <v>12</v>
      </c>
      <c r="DB50" s="36"/>
      <c r="DC50" s="36"/>
      <c r="DD50" s="35" t="s">
        <v>12</v>
      </c>
      <c r="DE50" s="36"/>
      <c r="DF50" s="36"/>
      <c r="DG50" s="36"/>
      <c r="DH50" s="36"/>
      <c r="DI50" s="35" t="s">
        <v>12</v>
      </c>
      <c r="DJ50" s="36"/>
      <c r="DK50" s="36"/>
      <c r="DL50" s="36"/>
      <c r="DM50" s="36"/>
      <c r="DN50" s="35" t="s">
        <v>12</v>
      </c>
      <c r="DO50" s="36"/>
      <c r="DP50" s="36"/>
      <c r="DQ50" s="36"/>
      <c r="DR50" s="36"/>
      <c r="DS50" s="35" t="s">
        <v>12</v>
      </c>
      <c r="DT50" s="36"/>
      <c r="DU50" s="36"/>
      <c r="DV50" s="36"/>
      <c r="DW50" s="36"/>
      <c r="DX50" s="35" t="s">
        <v>12</v>
      </c>
      <c r="DY50" s="36"/>
      <c r="DZ50" s="36"/>
      <c r="EA50" s="36"/>
      <c r="EB50" s="36"/>
      <c r="EC50" s="35" t="s">
        <v>12</v>
      </c>
      <c r="ED50" s="36"/>
      <c r="EE50" s="36"/>
      <c r="EF50" s="36"/>
      <c r="EG50" s="36"/>
      <c r="EH50" s="35" t="s">
        <v>12</v>
      </c>
      <c r="EI50" s="35" t="s">
        <v>12</v>
      </c>
      <c r="EJ50" s="36"/>
      <c r="EK50" s="36"/>
      <c r="EL50" s="35" t="s">
        <v>12</v>
      </c>
      <c r="EM50" s="36"/>
      <c r="EN50" s="36"/>
      <c r="EO50" s="36"/>
      <c r="EP50" s="36"/>
      <c r="EQ50" s="35" t="s">
        <v>12</v>
      </c>
      <c r="ER50" s="36"/>
      <c r="ES50" s="36"/>
      <c r="ET50" s="36"/>
      <c r="EU50" s="36"/>
      <c r="EV50" s="35" t="s">
        <v>12</v>
      </c>
      <c r="EW50" s="36"/>
      <c r="EX50" s="36"/>
      <c r="EY50" s="36"/>
      <c r="EZ50" s="36"/>
      <c r="FA50" s="35" t="s">
        <v>12</v>
      </c>
      <c r="FB50" s="36"/>
      <c r="FC50" s="36"/>
      <c r="FD50" s="36"/>
      <c r="FE50" s="36"/>
      <c r="FF50" s="35" t="s">
        <v>12</v>
      </c>
      <c r="FG50" s="36"/>
      <c r="FH50" s="36"/>
      <c r="FI50" s="36"/>
      <c r="FJ50" s="36"/>
      <c r="FK50" s="35" t="s">
        <v>12</v>
      </c>
      <c r="FL50" s="36"/>
      <c r="FM50" s="36"/>
      <c r="FN50" s="36"/>
      <c r="FO50" s="36"/>
      <c r="FP50" s="35" t="s">
        <v>12</v>
      </c>
      <c r="FQ50" s="35" t="s">
        <v>12</v>
      </c>
      <c r="FR50" s="36"/>
      <c r="FS50" s="36"/>
      <c r="FT50" s="35" t="s">
        <v>12</v>
      </c>
      <c r="FU50" s="36"/>
      <c r="FV50" s="36"/>
      <c r="FW50" s="36"/>
      <c r="FX50" s="36"/>
      <c r="FY50" s="35" t="s">
        <v>12</v>
      </c>
      <c r="FZ50" s="36"/>
      <c r="GA50" s="36"/>
      <c r="GB50" s="36"/>
      <c r="GC50" s="36"/>
      <c r="GD50" s="35" t="s">
        <v>12</v>
      </c>
      <c r="GE50" s="36"/>
      <c r="GF50" s="36"/>
      <c r="GG50" s="36"/>
      <c r="GH50" s="36"/>
      <c r="GI50" s="35" t="s">
        <v>12</v>
      </c>
      <c r="GJ50" s="36"/>
      <c r="GK50" s="36"/>
      <c r="GL50" s="36"/>
      <c r="GM50" s="36"/>
      <c r="GN50" s="35" t="s">
        <v>12</v>
      </c>
      <c r="GO50" s="36"/>
      <c r="GP50" s="36"/>
      <c r="GQ50" s="36"/>
      <c r="GR50" s="36"/>
      <c r="GS50" s="35" t="s">
        <v>12</v>
      </c>
      <c r="GT50" s="36"/>
      <c r="GU50" s="36"/>
      <c r="GV50" s="36"/>
      <c r="GW50" s="36"/>
      <c r="GX50" s="35" t="s">
        <v>12</v>
      </c>
      <c r="GY50" s="35" t="s">
        <v>12</v>
      </c>
      <c r="GZ50" s="36"/>
      <c r="HA50" s="36"/>
      <c r="HB50" s="35" t="s">
        <v>12</v>
      </c>
      <c r="HC50" s="36"/>
      <c r="HD50" s="36"/>
      <c r="HE50" s="36"/>
      <c r="HF50" s="36"/>
      <c r="HG50" s="35" t="s">
        <v>12</v>
      </c>
      <c r="HH50" s="36"/>
      <c r="HI50" s="36"/>
      <c r="HJ50" s="36"/>
      <c r="HK50" s="36"/>
      <c r="HL50" s="35" t="s">
        <v>12</v>
      </c>
      <c r="HM50" s="36"/>
      <c r="HN50" s="36"/>
      <c r="HO50" s="36"/>
      <c r="HP50" s="36"/>
      <c r="HQ50" s="35" t="s">
        <v>12</v>
      </c>
      <c r="HR50" s="36"/>
      <c r="HS50" s="36"/>
      <c r="HT50" s="36"/>
      <c r="HU50" s="36"/>
      <c r="HV50" s="35" t="s">
        <v>12</v>
      </c>
      <c r="HW50" s="36"/>
      <c r="HX50" s="36"/>
      <c r="HY50" s="36"/>
      <c r="HZ50" s="36"/>
      <c r="IA50" s="35" t="s">
        <v>12</v>
      </c>
      <c r="IB50" s="36"/>
      <c r="IC50" s="36"/>
      <c r="ID50" s="36"/>
      <c r="IE50" s="36"/>
      <c r="IF50" s="35" t="s">
        <v>12</v>
      </c>
      <c r="IG50" s="35" t="s">
        <v>12</v>
      </c>
      <c r="IH50" s="36"/>
      <c r="II50" s="36"/>
      <c r="IJ50" s="35" t="s">
        <v>12</v>
      </c>
      <c r="IK50" s="36"/>
      <c r="IL50" s="36"/>
      <c r="IM50" s="36"/>
      <c r="IN50" s="36"/>
      <c r="IO50" s="35" t="s">
        <v>12</v>
      </c>
      <c r="IP50" s="36"/>
      <c r="IQ50" s="36"/>
      <c r="IR50" s="36"/>
      <c r="IS50" s="36"/>
      <c r="IT50" s="35" t="s">
        <v>12</v>
      </c>
      <c r="IU50" s="36"/>
      <c r="IV50" s="36"/>
      <c r="IW50" s="36"/>
      <c r="IX50" s="36"/>
      <c r="IY50" s="35" t="s">
        <v>12</v>
      </c>
      <c r="IZ50" s="36"/>
      <c r="JA50" s="36"/>
      <c r="JB50" s="36"/>
      <c r="JC50" s="36"/>
      <c r="JD50" s="35" t="s">
        <v>12</v>
      </c>
      <c r="JE50" s="36"/>
      <c r="JF50" s="36"/>
      <c r="JG50" s="36"/>
      <c r="JH50" s="36"/>
      <c r="JI50" s="35" t="s">
        <v>12</v>
      </c>
      <c r="JJ50" s="36"/>
      <c r="JK50" s="36"/>
      <c r="JL50" s="36"/>
      <c r="JM50" s="36"/>
      <c r="JN50" s="35" t="s">
        <v>12</v>
      </c>
      <c r="JO50" s="35" t="s">
        <v>12</v>
      </c>
      <c r="JP50" s="36"/>
      <c r="JQ50" s="36"/>
      <c r="JR50" s="35" t="s">
        <v>12</v>
      </c>
      <c r="JS50" s="36"/>
      <c r="JT50" s="36"/>
      <c r="JU50" s="36"/>
      <c r="JV50" s="36"/>
      <c r="JW50" s="35" t="s">
        <v>12</v>
      </c>
      <c r="JX50" s="36"/>
      <c r="JY50" s="36"/>
      <c r="JZ50" s="36"/>
      <c r="KA50" s="36"/>
      <c r="KB50" s="35" t="s">
        <v>12</v>
      </c>
      <c r="KC50" s="36"/>
      <c r="KD50" s="36"/>
      <c r="KE50" s="36"/>
      <c r="KF50" s="36"/>
      <c r="KG50" s="35" t="s">
        <v>12</v>
      </c>
      <c r="KH50" s="36"/>
      <c r="KI50" s="36"/>
      <c r="KJ50" s="36"/>
      <c r="KK50" s="36"/>
      <c r="KL50" s="35" t="s">
        <v>12</v>
      </c>
      <c r="KM50" s="36"/>
      <c r="KN50" s="36"/>
      <c r="KO50" s="36"/>
      <c r="KP50" s="36"/>
      <c r="KQ50" s="35" t="s">
        <v>12</v>
      </c>
      <c r="KR50" s="36"/>
      <c r="KS50" s="36"/>
      <c r="KT50" s="36"/>
      <c r="KU50" s="36"/>
      <c r="KV50" s="35" t="s">
        <v>12</v>
      </c>
      <c r="KW50" s="35" t="s">
        <v>12</v>
      </c>
      <c r="KX50" s="36"/>
      <c r="KY50" s="36"/>
      <c r="KZ50" s="35" t="s">
        <v>12</v>
      </c>
      <c r="LA50" s="36"/>
      <c r="LB50" s="36"/>
      <c r="LC50" s="36"/>
      <c r="LD50" s="36"/>
      <c r="LE50" s="35" t="s">
        <v>12</v>
      </c>
      <c r="LF50" s="36"/>
      <c r="LG50" s="36"/>
      <c r="LH50" s="36"/>
      <c r="LI50" s="36"/>
      <c r="LJ50" s="35" t="s">
        <v>12</v>
      </c>
      <c r="LK50" s="36"/>
      <c r="LL50" s="36"/>
      <c r="LM50" s="36"/>
      <c r="LN50" s="36"/>
      <c r="LO50" s="35" t="s">
        <v>12</v>
      </c>
      <c r="LP50" s="36"/>
      <c r="LQ50" s="36"/>
      <c r="LR50" s="36"/>
      <c r="LS50" s="36"/>
      <c r="LT50" s="35" t="s">
        <v>12</v>
      </c>
      <c r="LU50" s="36"/>
      <c r="LV50" s="36"/>
      <c r="LW50" s="36"/>
      <c r="LX50" s="36"/>
      <c r="LY50" s="35" t="s">
        <v>12</v>
      </c>
      <c r="LZ50" s="36"/>
      <c r="MA50" s="36"/>
      <c r="MB50" s="36"/>
      <c r="MC50" s="36"/>
      <c r="MD50" s="35" t="s">
        <v>12</v>
      </c>
      <c r="ME50" s="35" t="s">
        <v>12</v>
      </c>
      <c r="MF50" s="36"/>
      <c r="MG50" s="36"/>
      <c r="MH50" s="35" t="s">
        <v>12</v>
      </c>
      <c r="MI50" s="36"/>
      <c r="MJ50" s="36"/>
      <c r="MK50" s="36"/>
      <c r="ML50" s="36"/>
      <c r="MM50" s="35" t="s">
        <v>12</v>
      </c>
      <c r="MN50" s="36"/>
      <c r="MO50" s="36"/>
      <c r="MP50" s="36"/>
      <c r="MQ50" s="36"/>
      <c r="MR50" s="35" t="s">
        <v>12</v>
      </c>
      <c r="MS50" s="36"/>
      <c r="MT50" s="36"/>
      <c r="MU50" s="36"/>
      <c r="MV50" s="36"/>
      <c r="MW50" s="35" t="s">
        <v>12</v>
      </c>
      <c r="MX50" s="36"/>
      <c r="MY50" s="36"/>
      <c r="MZ50" s="36"/>
      <c r="NA50" s="36"/>
      <c r="NB50" s="35" t="s">
        <v>12</v>
      </c>
      <c r="NC50" s="36"/>
      <c r="ND50" s="36"/>
      <c r="NE50" s="36"/>
      <c r="NF50" s="36"/>
      <c r="NG50" s="35" t="s">
        <v>12</v>
      </c>
      <c r="NH50" s="36"/>
      <c r="NI50" s="36"/>
      <c r="NJ50" s="36"/>
      <c r="NK50" s="36"/>
      <c r="NL50" s="35" t="s">
        <v>12</v>
      </c>
      <c r="NM50" s="19"/>
      <c r="NN50" s="19"/>
      <c r="NO50" s="19"/>
      <c r="NP50" s="19"/>
    </row>
    <row r="51" spans="1:380" outlineLevel="1" x14ac:dyDescent="0.25">
      <c r="A51" s="40" t="s">
        <v>124</v>
      </c>
      <c r="B51" s="34" t="s">
        <v>6</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5" t="s">
        <v>12</v>
      </c>
      <c r="DB51" s="36"/>
      <c r="DC51" s="36"/>
      <c r="DD51" s="35" t="s">
        <v>12</v>
      </c>
      <c r="DE51" s="36"/>
      <c r="DF51" s="36"/>
      <c r="DG51" s="36"/>
      <c r="DH51" s="36"/>
      <c r="DI51" s="35" t="s">
        <v>12</v>
      </c>
      <c r="DJ51" s="36"/>
      <c r="DK51" s="36"/>
      <c r="DL51" s="36"/>
      <c r="DM51" s="36"/>
      <c r="DN51" s="35" t="s">
        <v>12</v>
      </c>
      <c r="DO51" s="36"/>
      <c r="DP51" s="36"/>
      <c r="DQ51" s="36"/>
      <c r="DR51" s="36"/>
      <c r="DS51" s="35" t="s">
        <v>12</v>
      </c>
      <c r="DT51" s="36"/>
      <c r="DU51" s="36"/>
      <c r="DV51" s="36"/>
      <c r="DW51" s="36"/>
      <c r="DX51" s="35" t="s">
        <v>12</v>
      </c>
      <c r="DY51" s="36"/>
      <c r="DZ51" s="36"/>
      <c r="EA51" s="36"/>
      <c r="EB51" s="36"/>
      <c r="EC51" s="35" t="s">
        <v>12</v>
      </c>
      <c r="ED51" s="36"/>
      <c r="EE51" s="36"/>
      <c r="EF51" s="36"/>
      <c r="EG51" s="36"/>
      <c r="EH51" s="35" t="s">
        <v>12</v>
      </c>
      <c r="EI51" s="35" t="s">
        <v>12</v>
      </c>
      <c r="EJ51" s="36"/>
      <c r="EK51" s="36"/>
      <c r="EL51" s="35" t="s">
        <v>12</v>
      </c>
      <c r="EM51" s="36"/>
      <c r="EN51" s="36"/>
      <c r="EO51" s="36"/>
      <c r="EP51" s="36"/>
      <c r="EQ51" s="35" t="s">
        <v>12</v>
      </c>
      <c r="ER51" s="36"/>
      <c r="ES51" s="36"/>
      <c r="ET51" s="36"/>
      <c r="EU51" s="36"/>
      <c r="EV51" s="35" t="s">
        <v>12</v>
      </c>
      <c r="EW51" s="36"/>
      <c r="EX51" s="36"/>
      <c r="EY51" s="36"/>
      <c r="EZ51" s="36"/>
      <c r="FA51" s="35" t="s">
        <v>12</v>
      </c>
      <c r="FB51" s="36"/>
      <c r="FC51" s="36"/>
      <c r="FD51" s="36"/>
      <c r="FE51" s="36"/>
      <c r="FF51" s="35" t="s">
        <v>12</v>
      </c>
      <c r="FG51" s="36"/>
      <c r="FH51" s="36"/>
      <c r="FI51" s="36"/>
      <c r="FJ51" s="36"/>
      <c r="FK51" s="35" t="s">
        <v>12</v>
      </c>
      <c r="FL51" s="36"/>
      <c r="FM51" s="36"/>
      <c r="FN51" s="36"/>
      <c r="FO51" s="36"/>
      <c r="FP51" s="35" t="s">
        <v>12</v>
      </c>
      <c r="FQ51" s="35">
        <v>1823.0101462665521</v>
      </c>
      <c r="FR51" s="36"/>
      <c r="FS51" s="36"/>
      <c r="FT51" s="35">
        <v>1848.68514590373</v>
      </c>
      <c r="FU51" s="36"/>
      <c r="FV51" s="36"/>
      <c r="FW51" s="36"/>
      <c r="FX51" s="36"/>
      <c r="FY51" s="35">
        <v>1610.5688211136871</v>
      </c>
      <c r="FZ51" s="36"/>
      <c r="GA51" s="36"/>
      <c r="GB51" s="36"/>
      <c r="GC51" s="36"/>
      <c r="GD51" s="35">
        <v>1364.8830050347515</v>
      </c>
      <c r="GE51" s="36"/>
      <c r="GF51" s="36"/>
      <c r="GG51" s="36"/>
      <c r="GH51" s="36"/>
      <c r="GI51" s="35">
        <v>1170.2926468161847</v>
      </c>
      <c r="GJ51" s="36"/>
      <c r="GK51" s="36"/>
      <c r="GL51" s="36"/>
      <c r="GM51" s="36"/>
      <c r="GN51" s="35">
        <v>1065.8852718579744</v>
      </c>
      <c r="GO51" s="36"/>
      <c r="GP51" s="36"/>
      <c r="GQ51" s="36"/>
      <c r="GR51" s="36"/>
      <c r="GS51" s="35">
        <v>979.43633975837008</v>
      </c>
      <c r="GT51" s="36"/>
      <c r="GU51" s="36"/>
      <c r="GV51" s="36"/>
      <c r="GW51" s="36"/>
      <c r="GX51" s="35">
        <v>900.59967864802832</v>
      </c>
      <c r="GY51" s="35">
        <v>1.36284667725374</v>
      </c>
      <c r="GZ51" s="36"/>
      <c r="HA51" s="36"/>
      <c r="HB51" s="35">
        <v>1.64311250263407</v>
      </c>
      <c r="HC51" s="36"/>
      <c r="HD51" s="36"/>
      <c r="HE51" s="36"/>
      <c r="HF51" s="36"/>
      <c r="HG51" s="35">
        <v>1.4314745656869805</v>
      </c>
      <c r="HH51" s="36"/>
      <c r="HI51" s="36"/>
      <c r="HJ51" s="36"/>
      <c r="HK51" s="36"/>
      <c r="HL51" s="35">
        <v>0.54595320201390063</v>
      </c>
      <c r="HM51" s="36"/>
      <c r="HN51" s="36"/>
      <c r="HO51" s="36"/>
      <c r="HP51" s="36"/>
      <c r="HQ51" s="35">
        <v>0.23405852936323696</v>
      </c>
      <c r="HR51" s="36"/>
      <c r="HS51" s="36"/>
      <c r="HT51" s="36"/>
      <c r="HU51" s="36"/>
      <c r="HV51" s="35">
        <v>0.2131770543715949</v>
      </c>
      <c r="HW51" s="36"/>
      <c r="HX51" s="36"/>
      <c r="HY51" s="36"/>
      <c r="HZ51" s="36"/>
      <c r="IA51" s="35">
        <v>9.7943633975837011E-2</v>
      </c>
      <c r="IB51" s="36"/>
      <c r="IC51" s="36"/>
      <c r="ID51" s="36"/>
      <c r="IE51" s="36"/>
      <c r="IF51" s="35">
        <v>3.6023987145921137E-2</v>
      </c>
      <c r="IG51" s="35" t="s">
        <v>12</v>
      </c>
      <c r="IH51" s="36"/>
      <c r="II51" s="36"/>
      <c r="IJ51" s="35" t="s">
        <v>12</v>
      </c>
      <c r="IK51" s="36"/>
      <c r="IL51" s="36"/>
      <c r="IM51" s="36"/>
      <c r="IN51" s="36"/>
      <c r="IO51" s="35" t="s">
        <v>12</v>
      </c>
      <c r="IP51" s="36"/>
      <c r="IQ51" s="36"/>
      <c r="IR51" s="36"/>
      <c r="IS51" s="36"/>
      <c r="IT51" s="35" t="s">
        <v>12</v>
      </c>
      <c r="IU51" s="36"/>
      <c r="IV51" s="36"/>
      <c r="IW51" s="36"/>
      <c r="IX51" s="36"/>
      <c r="IY51" s="35" t="s">
        <v>12</v>
      </c>
      <c r="IZ51" s="36"/>
      <c r="JA51" s="36"/>
      <c r="JB51" s="36"/>
      <c r="JC51" s="36"/>
      <c r="JD51" s="35" t="s">
        <v>12</v>
      </c>
      <c r="JE51" s="36"/>
      <c r="JF51" s="36"/>
      <c r="JG51" s="36"/>
      <c r="JH51" s="36"/>
      <c r="JI51" s="35" t="s">
        <v>12</v>
      </c>
      <c r="JJ51" s="36"/>
      <c r="JK51" s="36"/>
      <c r="JL51" s="36"/>
      <c r="JM51" s="36"/>
      <c r="JN51" s="35" t="s">
        <v>12</v>
      </c>
      <c r="JO51" s="35">
        <v>1824.3729929438057</v>
      </c>
      <c r="JP51" s="36"/>
      <c r="JQ51" s="36"/>
      <c r="JR51" s="35">
        <v>1850.3282584063641</v>
      </c>
      <c r="JS51" s="36"/>
      <c r="JT51" s="36"/>
      <c r="JU51" s="36"/>
      <c r="JV51" s="36"/>
      <c r="JW51" s="35">
        <v>1612.0002956793742</v>
      </c>
      <c r="JX51" s="36"/>
      <c r="JY51" s="36"/>
      <c r="JZ51" s="36"/>
      <c r="KA51" s="36"/>
      <c r="KB51" s="35">
        <v>1365.4289582367653</v>
      </c>
      <c r="KC51" s="36"/>
      <c r="KD51" s="36"/>
      <c r="KE51" s="36"/>
      <c r="KF51" s="36"/>
      <c r="KG51" s="35">
        <v>1170.526705345548</v>
      </c>
      <c r="KH51" s="36"/>
      <c r="KI51" s="36"/>
      <c r="KJ51" s="36"/>
      <c r="KK51" s="36"/>
      <c r="KL51" s="35">
        <v>1066.0984489123459</v>
      </c>
      <c r="KM51" s="36"/>
      <c r="KN51" s="36"/>
      <c r="KO51" s="36"/>
      <c r="KP51" s="36"/>
      <c r="KQ51" s="35">
        <v>979.53428339234597</v>
      </c>
      <c r="KR51" s="36"/>
      <c r="KS51" s="36"/>
      <c r="KT51" s="36"/>
      <c r="KU51" s="36"/>
      <c r="KV51" s="35">
        <v>900.6357026351742</v>
      </c>
      <c r="KW51" s="35" t="s">
        <v>12</v>
      </c>
      <c r="KX51" s="36"/>
      <c r="KY51" s="36"/>
      <c r="KZ51" s="35" t="s">
        <v>12</v>
      </c>
      <c r="LA51" s="36"/>
      <c r="LB51" s="36"/>
      <c r="LC51" s="36"/>
      <c r="LD51" s="36"/>
      <c r="LE51" s="35" t="s">
        <v>12</v>
      </c>
      <c r="LF51" s="36"/>
      <c r="LG51" s="36"/>
      <c r="LH51" s="36"/>
      <c r="LI51" s="36"/>
      <c r="LJ51" s="35" t="s">
        <v>12</v>
      </c>
      <c r="LK51" s="36"/>
      <c r="LL51" s="36"/>
      <c r="LM51" s="36"/>
      <c r="LN51" s="36"/>
      <c r="LO51" s="35" t="s">
        <v>12</v>
      </c>
      <c r="LP51" s="36"/>
      <c r="LQ51" s="36"/>
      <c r="LR51" s="36"/>
      <c r="LS51" s="36"/>
      <c r="LT51" s="35" t="s">
        <v>12</v>
      </c>
      <c r="LU51" s="36"/>
      <c r="LV51" s="36"/>
      <c r="LW51" s="36"/>
      <c r="LX51" s="36"/>
      <c r="LY51" s="35" t="s">
        <v>12</v>
      </c>
      <c r="LZ51" s="36"/>
      <c r="MA51" s="36"/>
      <c r="MB51" s="36"/>
      <c r="MC51" s="36"/>
      <c r="MD51" s="35" t="s">
        <v>12</v>
      </c>
      <c r="ME51" s="35">
        <v>1824.3729929438057</v>
      </c>
      <c r="MF51" s="36"/>
      <c r="MG51" s="36"/>
      <c r="MH51" s="35">
        <v>1850.3282584063641</v>
      </c>
      <c r="MI51" s="36"/>
      <c r="MJ51" s="36"/>
      <c r="MK51" s="36"/>
      <c r="ML51" s="36"/>
      <c r="MM51" s="35">
        <v>1612.0002956793742</v>
      </c>
      <c r="MN51" s="36"/>
      <c r="MO51" s="36"/>
      <c r="MP51" s="36"/>
      <c r="MQ51" s="36"/>
      <c r="MR51" s="35">
        <v>1365.4289582367653</v>
      </c>
      <c r="MS51" s="36"/>
      <c r="MT51" s="36"/>
      <c r="MU51" s="36"/>
      <c r="MV51" s="36"/>
      <c r="MW51" s="35">
        <v>1170.526705345548</v>
      </c>
      <c r="MX51" s="36"/>
      <c r="MY51" s="36"/>
      <c r="MZ51" s="36"/>
      <c r="NA51" s="36"/>
      <c r="NB51" s="35">
        <v>1066.0984489123459</v>
      </c>
      <c r="NC51" s="36"/>
      <c r="ND51" s="36"/>
      <c r="NE51" s="36"/>
      <c r="NF51" s="36"/>
      <c r="NG51" s="35">
        <v>979.53428339234597</v>
      </c>
      <c r="NH51" s="36"/>
      <c r="NI51" s="36"/>
      <c r="NJ51" s="36"/>
      <c r="NK51" s="36"/>
      <c r="NL51" s="35">
        <v>900.6357026351742</v>
      </c>
      <c r="NM51" s="19"/>
      <c r="NN51" s="19"/>
      <c r="NO51" s="19"/>
      <c r="NP51" s="19"/>
    </row>
    <row r="52" spans="1:380" outlineLevel="1" x14ac:dyDescent="0.25">
      <c r="A52" s="40" t="s">
        <v>125</v>
      </c>
      <c r="B52" s="34" t="s">
        <v>6</v>
      </c>
      <c r="C52" s="35" t="s">
        <v>12</v>
      </c>
      <c r="D52" s="36"/>
      <c r="E52" s="36"/>
      <c r="F52" s="35" t="s">
        <v>12</v>
      </c>
      <c r="G52" s="36"/>
      <c r="H52" s="36"/>
      <c r="I52" s="36"/>
      <c r="J52" s="36"/>
      <c r="K52" s="35" t="s">
        <v>12</v>
      </c>
      <c r="L52" s="36"/>
      <c r="M52" s="36"/>
      <c r="N52" s="36"/>
      <c r="O52" s="36"/>
      <c r="P52" s="35" t="s">
        <v>12</v>
      </c>
      <c r="Q52" s="36"/>
      <c r="R52" s="36"/>
      <c r="S52" s="36"/>
      <c r="T52" s="36"/>
      <c r="U52" s="35" t="s">
        <v>12</v>
      </c>
      <c r="V52" s="36"/>
      <c r="W52" s="36"/>
      <c r="X52" s="36"/>
      <c r="Y52" s="36"/>
      <c r="Z52" s="35" t="s">
        <v>12</v>
      </c>
      <c r="AA52" s="36"/>
      <c r="AB52" s="36"/>
      <c r="AC52" s="36"/>
      <c r="AD52" s="36"/>
      <c r="AE52" s="35" t="s">
        <v>12</v>
      </c>
      <c r="AF52" s="36"/>
      <c r="AG52" s="36"/>
      <c r="AH52" s="36"/>
      <c r="AI52" s="36"/>
      <c r="AJ52" s="35" t="s">
        <v>12</v>
      </c>
      <c r="AK52" s="35" t="s">
        <v>12</v>
      </c>
      <c r="AL52" s="36"/>
      <c r="AM52" s="36"/>
      <c r="AN52" s="35" t="s">
        <v>12</v>
      </c>
      <c r="AO52" s="36"/>
      <c r="AP52" s="36"/>
      <c r="AQ52" s="36"/>
      <c r="AR52" s="36"/>
      <c r="AS52" s="35" t="s">
        <v>12</v>
      </c>
      <c r="AT52" s="36"/>
      <c r="AU52" s="36"/>
      <c r="AV52" s="36"/>
      <c r="AW52" s="36"/>
      <c r="AX52" s="35" t="s">
        <v>12</v>
      </c>
      <c r="AY52" s="36"/>
      <c r="AZ52" s="36"/>
      <c r="BA52" s="36"/>
      <c r="BB52" s="36"/>
      <c r="BC52" s="35" t="s">
        <v>12</v>
      </c>
      <c r="BD52" s="36"/>
      <c r="BE52" s="36"/>
      <c r="BF52" s="36"/>
      <c r="BG52" s="36"/>
      <c r="BH52" s="35" t="s">
        <v>12</v>
      </c>
      <c r="BI52" s="36"/>
      <c r="BJ52" s="36"/>
      <c r="BK52" s="36"/>
      <c r="BL52" s="36"/>
      <c r="BM52" s="35" t="s">
        <v>12</v>
      </c>
      <c r="BN52" s="36"/>
      <c r="BO52" s="36"/>
      <c r="BP52" s="36"/>
      <c r="BQ52" s="36"/>
      <c r="BR52" s="35" t="s">
        <v>12</v>
      </c>
      <c r="BS52" s="35">
        <v>0.59546078787878998</v>
      </c>
      <c r="BT52" s="36"/>
      <c r="BU52" s="36"/>
      <c r="BV52" s="35">
        <v>0.77411275757576004</v>
      </c>
      <c r="BW52" s="36"/>
      <c r="BX52" s="36"/>
      <c r="BY52" s="36"/>
      <c r="BZ52" s="36"/>
      <c r="CA52" s="35">
        <v>0.80520000000000003</v>
      </c>
      <c r="CB52" s="36"/>
      <c r="CC52" s="36"/>
      <c r="CD52" s="36"/>
      <c r="CE52" s="36"/>
      <c r="CF52" s="35">
        <v>1.1187</v>
      </c>
      <c r="CG52" s="36"/>
      <c r="CH52" s="36"/>
      <c r="CI52" s="36"/>
      <c r="CJ52" s="36"/>
      <c r="CK52" s="35">
        <v>1.2322</v>
      </c>
      <c r="CL52" s="36"/>
      <c r="CM52" s="36"/>
      <c r="CN52" s="36"/>
      <c r="CO52" s="36"/>
      <c r="CP52" s="35">
        <v>1.3457000000000001</v>
      </c>
      <c r="CQ52" s="36"/>
      <c r="CR52" s="36"/>
      <c r="CS52" s="36"/>
      <c r="CT52" s="36"/>
      <c r="CU52" s="35">
        <v>1.4592000000000001</v>
      </c>
      <c r="CV52" s="36"/>
      <c r="CW52" s="36"/>
      <c r="CX52" s="36"/>
      <c r="CY52" s="36"/>
      <c r="CZ52" s="35">
        <v>1.5727000000000002</v>
      </c>
      <c r="DA52" s="35">
        <v>4.4358703467099999E-3</v>
      </c>
      <c r="DB52" s="36"/>
      <c r="DC52" s="36"/>
      <c r="DD52" s="35">
        <v>4.7206552623299996E-3</v>
      </c>
      <c r="DE52" s="36"/>
      <c r="DF52" s="36"/>
      <c r="DG52" s="36"/>
      <c r="DH52" s="36"/>
      <c r="DI52" s="35">
        <v>5.6612765957446808E-3</v>
      </c>
      <c r="DJ52" s="36"/>
      <c r="DK52" s="36"/>
      <c r="DL52" s="36"/>
      <c r="DM52" s="36"/>
      <c r="DN52" s="35">
        <v>6.892765957446808E-3</v>
      </c>
      <c r="DO52" s="36"/>
      <c r="DP52" s="36"/>
      <c r="DQ52" s="36"/>
      <c r="DR52" s="36"/>
      <c r="DS52" s="35">
        <v>6.5051063829787235E-3</v>
      </c>
      <c r="DT52" s="36"/>
      <c r="DU52" s="36"/>
      <c r="DV52" s="36"/>
      <c r="DW52" s="36"/>
      <c r="DX52" s="35">
        <v>6.1174468085106381E-3</v>
      </c>
      <c r="DY52" s="36"/>
      <c r="DZ52" s="36"/>
      <c r="EA52" s="36"/>
      <c r="EB52" s="36"/>
      <c r="EC52" s="35">
        <v>5.3948936170212765E-3</v>
      </c>
      <c r="ED52" s="36"/>
      <c r="EE52" s="36"/>
      <c r="EF52" s="36"/>
      <c r="EG52" s="36"/>
      <c r="EH52" s="35">
        <v>5.6131914893617022E-3</v>
      </c>
      <c r="EI52" s="35" t="s">
        <v>12</v>
      </c>
      <c r="EJ52" s="36"/>
      <c r="EK52" s="36"/>
      <c r="EL52" s="35" t="s">
        <v>12</v>
      </c>
      <c r="EM52" s="36"/>
      <c r="EN52" s="36"/>
      <c r="EO52" s="36"/>
      <c r="EP52" s="36"/>
      <c r="EQ52" s="35" t="s">
        <v>12</v>
      </c>
      <c r="ER52" s="36"/>
      <c r="ES52" s="36"/>
      <c r="ET52" s="36"/>
      <c r="EU52" s="36"/>
      <c r="EV52" s="35" t="s">
        <v>12</v>
      </c>
      <c r="EW52" s="36"/>
      <c r="EX52" s="36"/>
      <c r="EY52" s="36"/>
      <c r="EZ52" s="36"/>
      <c r="FA52" s="35" t="s">
        <v>12</v>
      </c>
      <c r="FB52" s="36"/>
      <c r="FC52" s="36"/>
      <c r="FD52" s="36"/>
      <c r="FE52" s="36"/>
      <c r="FF52" s="35" t="s">
        <v>12</v>
      </c>
      <c r="FG52" s="36"/>
      <c r="FH52" s="36"/>
      <c r="FI52" s="36"/>
      <c r="FJ52" s="36"/>
      <c r="FK52" s="35" t="s">
        <v>12</v>
      </c>
      <c r="FL52" s="36"/>
      <c r="FM52" s="36"/>
      <c r="FN52" s="36"/>
      <c r="FO52" s="36"/>
      <c r="FP52" s="35" t="s">
        <v>12</v>
      </c>
      <c r="FQ52" s="35" t="s">
        <v>12</v>
      </c>
      <c r="FR52" s="36"/>
      <c r="FS52" s="36"/>
      <c r="FT52" s="35" t="s">
        <v>12</v>
      </c>
      <c r="FU52" s="36"/>
      <c r="FV52" s="36"/>
      <c r="FW52" s="36"/>
      <c r="FX52" s="36"/>
      <c r="FY52" s="35" t="s">
        <v>12</v>
      </c>
      <c r="FZ52" s="36"/>
      <c r="GA52" s="36"/>
      <c r="GB52" s="36"/>
      <c r="GC52" s="36"/>
      <c r="GD52" s="35" t="s">
        <v>12</v>
      </c>
      <c r="GE52" s="36"/>
      <c r="GF52" s="36"/>
      <c r="GG52" s="36"/>
      <c r="GH52" s="36"/>
      <c r="GI52" s="35" t="s">
        <v>12</v>
      </c>
      <c r="GJ52" s="36"/>
      <c r="GK52" s="36"/>
      <c r="GL52" s="36"/>
      <c r="GM52" s="36"/>
      <c r="GN52" s="35" t="s">
        <v>12</v>
      </c>
      <c r="GO52" s="36"/>
      <c r="GP52" s="36"/>
      <c r="GQ52" s="36"/>
      <c r="GR52" s="36"/>
      <c r="GS52" s="35" t="s">
        <v>12</v>
      </c>
      <c r="GT52" s="36"/>
      <c r="GU52" s="36"/>
      <c r="GV52" s="36"/>
      <c r="GW52" s="36"/>
      <c r="GX52" s="35" t="s">
        <v>12</v>
      </c>
      <c r="GY52" s="35" t="s">
        <v>12</v>
      </c>
      <c r="GZ52" s="36"/>
      <c r="HA52" s="36"/>
      <c r="HB52" s="35" t="s">
        <v>12</v>
      </c>
      <c r="HC52" s="36"/>
      <c r="HD52" s="36"/>
      <c r="HE52" s="36"/>
      <c r="HF52" s="36"/>
      <c r="HG52" s="35" t="s">
        <v>12</v>
      </c>
      <c r="HH52" s="36"/>
      <c r="HI52" s="36"/>
      <c r="HJ52" s="36"/>
      <c r="HK52" s="36"/>
      <c r="HL52" s="35" t="s">
        <v>12</v>
      </c>
      <c r="HM52" s="36"/>
      <c r="HN52" s="36"/>
      <c r="HO52" s="36"/>
      <c r="HP52" s="36"/>
      <c r="HQ52" s="35" t="s">
        <v>12</v>
      </c>
      <c r="HR52" s="36"/>
      <c r="HS52" s="36"/>
      <c r="HT52" s="36"/>
      <c r="HU52" s="36"/>
      <c r="HV52" s="35" t="s">
        <v>12</v>
      </c>
      <c r="HW52" s="36"/>
      <c r="HX52" s="36"/>
      <c r="HY52" s="36"/>
      <c r="HZ52" s="36"/>
      <c r="IA52" s="35" t="s">
        <v>12</v>
      </c>
      <c r="IB52" s="36"/>
      <c r="IC52" s="36"/>
      <c r="ID52" s="36"/>
      <c r="IE52" s="36"/>
      <c r="IF52" s="35" t="s">
        <v>12</v>
      </c>
      <c r="IG52" s="35" t="s">
        <v>12</v>
      </c>
      <c r="IH52" s="36"/>
      <c r="II52" s="36"/>
      <c r="IJ52" s="35" t="s">
        <v>12</v>
      </c>
      <c r="IK52" s="36"/>
      <c r="IL52" s="36"/>
      <c r="IM52" s="36"/>
      <c r="IN52" s="36"/>
      <c r="IO52" s="35" t="s">
        <v>12</v>
      </c>
      <c r="IP52" s="36"/>
      <c r="IQ52" s="36"/>
      <c r="IR52" s="36"/>
      <c r="IS52" s="36"/>
      <c r="IT52" s="35" t="s">
        <v>12</v>
      </c>
      <c r="IU52" s="36"/>
      <c r="IV52" s="36"/>
      <c r="IW52" s="36"/>
      <c r="IX52" s="36"/>
      <c r="IY52" s="35" t="s">
        <v>12</v>
      </c>
      <c r="IZ52" s="36"/>
      <c r="JA52" s="36"/>
      <c r="JB52" s="36"/>
      <c r="JC52" s="36"/>
      <c r="JD52" s="35" t="s">
        <v>12</v>
      </c>
      <c r="JE52" s="36"/>
      <c r="JF52" s="36"/>
      <c r="JG52" s="36"/>
      <c r="JH52" s="36"/>
      <c r="JI52" s="35" t="s">
        <v>12</v>
      </c>
      <c r="JJ52" s="36"/>
      <c r="JK52" s="36"/>
      <c r="JL52" s="36"/>
      <c r="JM52" s="36"/>
      <c r="JN52" s="35" t="s">
        <v>12</v>
      </c>
      <c r="JO52" s="35">
        <v>262.04006193556438</v>
      </c>
      <c r="JP52" s="36"/>
      <c r="JQ52" s="36"/>
      <c r="JR52" s="35">
        <v>316.07527942233139</v>
      </c>
      <c r="JS52" s="36"/>
      <c r="JT52" s="36"/>
      <c r="JU52" s="36"/>
      <c r="JV52" s="36"/>
      <c r="JW52" s="35">
        <v>346.41800000000001</v>
      </c>
      <c r="JX52" s="36"/>
      <c r="JY52" s="36"/>
      <c r="JZ52" s="36"/>
      <c r="KA52" s="36"/>
      <c r="KB52" s="35">
        <v>458.43550000000005</v>
      </c>
      <c r="KC52" s="36"/>
      <c r="KD52" s="36"/>
      <c r="KE52" s="36"/>
      <c r="KF52" s="36"/>
      <c r="KG52" s="35">
        <v>479.40300000000002</v>
      </c>
      <c r="KH52" s="36"/>
      <c r="KI52" s="36"/>
      <c r="KJ52" s="36"/>
      <c r="KK52" s="36"/>
      <c r="KL52" s="35">
        <v>500.37050000000005</v>
      </c>
      <c r="KM52" s="36"/>
      <c r="KN52" s="36"/>
      <c r="KO52" s="36"/>
      <c r="KP52" s="36"/>
      <c r="KQ52" s="35">
        <v>513.46799999999996</v>
      </c>
      <c r="KR52" s="36"/>
      <c r="KS52" s="36"/>
      <c r="KT52" s="36"/>
      <c r="KU52" s="36"/>
      <c r="KV52" s="35">
        <v>548.67550000000006</v>
      </c>
      <c r="KW52" s="35" t="s">
        <v>12</v>
      </c>
      <c r="KX52" s="36"/>
      <c r="KY52" s="36"/>
      <c r="KZ52" s="35" t="s">
        <v>12</v>
      </c>
      <c r="LA52" s="36"/>
      <c r="LB52" s="36"/>
      <c r="LC52" s="36"/>
      <c r="LD52" s="36"/>
      <c r="LE52" s="35" t="s">
        <v>12</v>
      </c>
      <c r="LF52" s="36"/>
      <c r="LG52" s="36"/>
      <c r="LH52" s="36"/>
      <c r="LI52" s="36"/>
      <c r="LJ52" s="35" t="s">
        <v>12</v>
      </c>
      <c r="LK52" s="36"/>
      <c r="LL52" s="36"/>
      <c r="LM52" s="36"/>
      <c r="LN52" s="36"/>
      <c r="LO52" s="35" t="s">
        <v>12</v>
      </c>
      <c r="LP52" s="36"/>
      <c r="LQ52" s="36"/>
      <c r="LR52" s="36"/>
      <c r="LS52" s="36"/>
      <c r="LT52" s="35" t="s">
        <v>12</v>
      </c>
      <c r="LU52" s="36"/>
      <c r="LV52" s="36"/>
      <c r="LW52" s="36"/>
      <c r="LX52" s="36"/>
      <c r="LY52" s="35" t="s">
        <v>12</v>
      </c>
      <c r="LZ52" s="36"/>
      <c r="MA52" s="36"/>
      <c r="MB52" s="36"/>
      <c r="MC52" s="36"/>
      <c r="MD52" s="35" t="s">
        <v>12</v>
      </c>
      <c r="ME52" s="35">
        <v>262.04006193556438</v>
      </c>
      <c r="MF52" s="36"/>
      <c r="MG52" s="36"/>
      <c r="MH52" s="35">
        <v>316.07527942233139</v>
      </c>
      <c r="MI52" s="36"/>
      <c r="MJ52" s="36"/>
      <c r="MK52" s="36"/>
      <c r="ML52" s="36"/>
      <c r="MM52" s="35">
        <v>346.41800000000001</v>
      </c>
      <c r="MN52" s="36"/>
      <c r="MO52" s="36"/>
      <c r="MP52" s="36"/>
      <c r="MQ52" s="36"/>
      <c r="MR52" s="35">
        <v>458.43550000000005</v>
      </c>
      <c r="MS52" s="36"/>
      <c r="MT52" s="36"/>
      <c r="MU52" s="36"/>
      <c r="MV52" s="36"/>
      <c r="MW52" s="35">
        <v>479.40300000000002</v>
      </c>
      <c r="MX52" s="36"/>
      <c r="MY52" s="36"/>
      <c r="MZ52" s="36"/>
      <c r="NA52" s="36"/>
      <c r="NB52" s="35">
        <v>500.37050000000005</v>
      </c>
      <c r="NC52" s="36"/>
      <c r="ND52" s="36"/>
      <c r="NE52" s="36"/>
      <c r="NF52" s="36"/>
      <c r="NG52" s="35">
        <v>513.46799999999996</v>
      </c>
      <c r="NH52" s="36"/>
      <c r="NI52" s="36"/>
      <c r="NJ52" s="36"/>
      <c r="NK52" s="36"/>
      <c r="NL52" s="35">
        <v>548.67550000000006</v>
      </c>
      <c r="NM52" s="19"/>
      <c r="NN52" s="19"/>
      <c r="NO52" s="19"/>
      <c r="NP52" s="19"/>
    </row>
    <row r="53" spans="1:380" outlineLevel="1" x14ac:dyDescent="0.25">
      <c r="A53" s="40" t="s">
        <v>126</v>
      </c>
      <c r="B53" s="34" t="s">
        <v>6</v>
      </c>
      <c r="C53" s="35" t="s">
        <v>12</v>
      </c>
      <c r="D53" s="36"/>
      <c r="E53" s="36"/>
      <c r="F53" s="35" t="s">
        <v>12</v>
      </c>
      <c r="G53" s="36"/>
      <c r="H53" s="36"/>
      <c r="I53" s="36"/>
      <c r="J53" s="36"/>
      <c r="K53" s="35" t="s">
        <v>12</v>
      </c>
      <c r="L53" s="36"/>
      <c r="M53" s="36"/>
      <c r="N53" s="36"/>
      <c r="O53" s="36"/>
      <c r="P53" s="35" t="s">
        <v>12</v>
      </c>
      <c r="Q53" s="36"/>
      <c r="R53" s="36"/>
      <c r="S53" s="36"/>
      <c r="T53" s="36"/>
      <c r="U53" s="35" t="s">
        <v>12</v>
      </c>
      <c r="V53" s="36"/>
      <c r="W53" s="36"/>
      <c r="X53" s="36"/>
      <c r="Y53" s="36"/>
      <c r="Z53" s="35" t="s">
        <v>12</v>
      </c>
      <c r="AA53" s="36"/>
      <c r="AB53" s="36"/>
      <c r="AC53" s="36"/>
      <c r="AD53" s="36"/>
      <c r="AE53" s="35" t="s">
        <v>12</v>
      </c>
      <c r="AF53" s="36"/>
      <c r="AG53" s="36"/>
      <c r="AH53" s="36"/>
      <c r="AI53" s="36"/>
      <c r="AJ53" s="35" t="s">
        <v>12</v>
      </c>
      <c r="AK53" s="35" t="s">
        <v>12</v>
      </c>
      <c r="AL53" s="36"/>
      <c r="AM53" s="36"/>
      <c r="AN53" s="35" t="s">
        <v>12</v>
      </c>
      <c r="AO53" s="36"/>
      <c r="AP53" s="36"/>
      <c r="AQ53" s="36"/>
      <c r="AR53" s="36"/>
      <c r="AS53" s="35" t="s">
        <v>12</v>
      </c>
      <c r="AT53" s="36"/>
      <c r="AU53" s="36"/>
      <c r="AV53" s="36"/>
      <c r="AW53" s="36"/>
      <c r="AX53" s="35" t="s">
        <v>12</v>
      </c>
      <c r="AY53" s="36"/>
      <c r="AZ53" s="36"/>
      <c r="BA53" s="36"/>
      <c r="BB53" s="36"/>
      <c r="BC53" s="35" t="s">
        <v>12</v>
      </c>
      <c r="BD53" s="36"/>
      <c r="BE53" s="36"/>
      <c r="BF53" s="36"/>
      <c r="BG53" s="36"/>
      <c r="BH53" s="35" t="s">
        <v>12</v>
      </c>
      <c r="BI53" s="36"/>
      <c r="BJ53" s="36"/>
      <c r="BK53" s="36"/>
      <c r="BL53" s="36"/>
      <c r="BM53" s="35" t="s">
        <v>12</v>
      </c>
      <c r="BN53" s="36"/>
      <c r="BO53" s="36"/>
      <c r="BP53" s="36"/>
      <c r="BQ53" s="36"/>
      <c r="BR53" s="35" t="s">
        <v>12</v>
      </c>
      <c r="BS53" s="35" t="s">
        <v>12</v>
      </c>
      <c r="BT53" s="36"/>
      <c r="BU53" s="36"/>
      <c r="BV53" s="35" t="s">
        <v>12</v>
      </c>
      <c r="BW53" s="36"/>
      <c r="BX53" s="36"/>
      <c r="BY53" s="36"/>
      <c r="BZ53" s="36"/>
      <c r="CA53" s="35" t="s">
        <v>12</v>
      </c>
      <c r="CB53" s="36"/>
      <c r="CC53" s="36"/>
      <c r="CD53" s="36"/>
      <c r="CE53" s="36"/>
      <c r="CF53" s="35" t="s">
        <v>12</v>
      </c>
      <c r="CG53" s="36"/>
      <c r="CH53" s="36"/>
      <c r="CI53" s="36"/>
      <c r="CJ53" s="36"/>
      <c r="CK53" s="35" t="s">
        <v>12</v>
      </c>
      <c r="CL53" s="36"/>
      <c r="CM53" s="36"/>
      <c r="CN53" s="36"/>
      <c r="CO53" s="36"/>
      <c r="CP53" s="35" t="s">
        <v>12</v>
      </c>
      <c r="CQ53" s="36"/>
      <c r="CR53" s="36"/>
      <c r="CS53" s="36"/>
      <c r="CT53" s="36"/>
      <c r="CU53" s="35" t="s">
        <v>12</v>
      </c>
      <c r="CV53" s="36"/>
      <c r="CW53" s="36"/>
      <c r="CX53" s="36"/>
      <c r="CY53" s="36"/>
      <c r="CZ53" s="35" t="s">
        <v>12</v>
      </c>
      <c r="DA53" s="35" t="s">
        <v>12</v>
      </c>
      <c r="DB53" s="36"/>
      <c r="DC53" s="36"/>
      <c r="DD53" s="35" t="s">
        <v>12</v>
      </c>
      <c r="DE53" s="36"/>
      <c r="DF53" s="36"/>
      <c r="DG53" s="36"/>
      <c r="DH53" s="36"/>
      <c r="DI53" s="35" t="s">
        <v>12</v>
      </c>
      <c r="DJ53" s="36"/>
      <c r="DK53" s="36"/>
      <c r="DL53" s="36"/>
      <c r="DM53" s="36"/>
      <c r="DN53" s="35" t="s">
        <v>12</v>
      </c>
      <c r="DO53" s="36"/>
      <c r="DP53" s="36"/>
      <c r="DQ53" s="36"/>
      <c r="DR53" s="36"/>
      <c r="DS53" s="35" t="s">
        <v>12</v>
      </c>
      <c r="DT53" s="36"/>
      <c r="DU53" s="36"/>
      <c r="DV53" s="36"/>
      <c r="DW53" s="36"/>
      <c r="DX53" s="35" t="s">
        <v>12</v>
      </c>
      <c r="DY53" s="36"/>
      <c r="DZ53" s="36"/>
      <c r="EA53" s="36"/>
      <c r="EB53" s="36"/>
      <c r="EC53" s="35" t="s">
        <v>12</v>
      </c>
      <c r="ED53" s="36"/>
      <c r="EE53" s="36"/>
      <c r="EF53" s="36"/>
      <c r="EG53" s="36"/>
      <c r="EH53" s="35" t="s">
        <v>12</v>
      </c>
      <c r="EI53" s="35" t="s">
        <v>12</v>
      </c>
      <c r="EJ53" s="36"/>
      <c r="EK53" s="36"/>
      <c r="EL53" s="35" t="s">
        <v>12</v>
      </c>
      <c r="EM53" s="36"/>
      <c r="EN53" s="36"/>
      <c r="EO53" s="36"/>
      <c r="EP53" s="36"/>
      <c r="EQ53" s="35" t="s">
        <v>12</v>
      </c>
      <c r="ER53" s="36"/>
      <c r="ES53" s="36"/>
      <c r="ET53" s="36"/>
      <c r="EU53" s="36"/>
      <c r="EV53" s="35" t="s">
        <v>12</v>
      </c>
      <c r="EW53" s="36"/>
      <c r="EX53" s="36"/>
      <c r="EY53" s="36"/>
      <c r="EZ53" s="36"/>
      <c r="FA53" s="35" t="s">
        <v>12</v>
      </c>
      <c r="FB53" s="36"/>
      <c r="FC53" s="36"/>
      <c r="FD53" s="36"/>
      <c r="FE53" s="36"/>
      <c r="FF53" s="35" t="s">
        <v>12</v>
      </c>
      <c r="FG53" s="36"/>
      <c r="FH53" s="36"/>
      <c r="FI53" s="36"/>
      <c r="FJ53" s="36"/>
      <c r="FK53" s="35" t="s">
        <v>12</v>
      </c>
      <c r="FL53" s="36"/>
      <c r="FM53" s="36"/>
      <c r="FN53" s="36"/>
      <c r="FO53" s="36"/>
      <c r="FP53" s="35" t="s">
        <v>12</v>
      </c>
      <c r="FQ53" s="35" t="s">
        <v>12</v>
      </c>
      <c r="FR53" s="36"/>
      <c r="FS53" s="36"/>
      <c r="FT53" s="35" t="s">
        <v>12</v>
      </c>
      <c r="FU53" s="36"/>
      <c r="FV53" s="36"/>
      <c r="FW53" s="36"/>
      <c r="FX53" s="36"/>
      <c r="FY53" s="35" t="s">
        <v>12</v>
      </c>
      <c r="FZ53" s="36"/>
      <c r="GA53" s="36"/>
      <c r="GB53" s="36"/>
      <c r="GC53" s="36"/>
      <c r="GD53" s="35" t="s">
        <v>12</v>
      </c>
      <c r="GE53" s="36"/>
      <c r="GF53" s="36"/>
      <c r="GG53" s="36"/>
      <c r="GH53" s="36"/>
      <c r="GI53" s="35" t="s">
        <v>12</v>
      </c>
      <c r="GJ53" s="36"/>
      <c r="GK53" s="36"/>
      <c r="GL53" s="36"/>
      <c r="GM53" s="36"/>
      <c r="GN53" s="35" t="s">
        <v>12</v>
      </c>
      <c r="GO53" s="36"/>
      <c r="GP53" s="36"/>
      <c r="GQ53" s="36"/>
      <c r="GR53" s="36"/>
      <c r="GS53" s="35" t="s">
        <v>12</v>
      </c>
      <c r="GT53" s="36"/>
      <c r="GU53" s="36"/>
      <c r="GV53" s="36"/>
      <c r="GW53" s="36"/>
      <c r="GX53" s="35" t="s">
        <v>12</v>
      </c>
      <c r="GY53" s="35" t="s">
        <v>12</v>
      </c>
      <c r="GZ53" s="36"/>
      <c r="HA53" s="36"/>
      <c r="HB53" s="35" t="s">
        <v>12</v>
      </c>
      <c r="HC53" s="36"/>
      <c r="HD53" s="36"/>
      <c r="HE53" s="36"/>
      <c r="HF53" s="36"/>
      <c r="HG53" s="35" t="s">
        <v>12</v>
      </c>
      <c r="HH53" s="36"/>
      <c r="HI53" s="36"/>
      <c r="HJ53" s="36"/>
      <c r="HK53" s="36"/>
      <c r="HL53" s="35" t="s">
        <v>12</v>
      </c>
      <c r="HM53" s="36"/>
      <c r="HN53" s="36"/>
      <c r="HO53" s="36"/>
      <c r="HP53" s="36"/>
      <c r="HQ53" s="35" t="s">
        <v>12</v>
      </c>
      <c r="HR53" s="36"/>
      <c r="HS53" s="36"/>
      <c r="HT53" s="36"/>
      <c r="HU53" s="36"/>
      <c r="HV53" s="35" t="s">
        <v>12</v>
      </c>
      <c r="HW53" s="36"/>
      <c r="HX53" s="36"/>
      <c r="HY53" s="36"/>
      <c r="HZ53" s="36"/>
      <c r="IA53" s="35" t="s">
        <v>12</v>
      </c>
      <c r="IB53" s="36"/>
      <c r="IC53" s="36"/>
      <c r="ID53" s="36"/>
      <c r="IE53" s="36"/>
      <c r="IF53" s="35" t="s">
        <v>12</v>
      </c>
      <c r="IG53" s="35" t="s">
        <v>12</v>
      </c>
      <c r="IH53" s="36"/>
      <c r="II53" s="36"/>
      <c r="IJ53" s="35" t="s">
        <v>12</v>
      </c>
      <c r="IK53" s="36"/>
      <c r="IL53" s="36"/>
      <c r="IM53" s="36"/>
      <c r="IN53" s="36"/>
      <c r="IO53" s="35" t="s">
        <v>12</v>
      </c>
      <c r="IP53" s="36"/>
      <c r="IQ53" s="36"/>
      <c r="IR53" s="36"/>
      <c r="IS53" s="36"/>
      <c r="IT53" s="35" t="s">
        <v>12</v>
      </c>
      <c r="IU53" s="36"/>
      <c r="IV53" s="36"/>
      <c r="IW53" s="36"/>
      <c r="IX53" s="36"/>
      <c r="IY53" s="35" t="s">
        <v>12</v>
      </c>
      <c r="IZ53" s="36"/>
      <c r="JA53" s="36"/>
      <c r="JB53" s="36"/>
      <c r="JC53" s="36"/>
      <c r="JD53" s="35" t="s">
        <v>12</v>
      </c>
      <c r="JE53" s="36"/>
      <c r="JF53" s="36"/>
      <c r="JG53" s="36"/>
      <c r="JH53" s="36"/>
      <c r="JI53" s="35" t="s">
        <v>12</v>
      </c>
      <c r="JJ53" s="36"/>
      <c r="JK53" s="36"/>
      <c r="JL53" s="36"/>
      <c r="JM53" s="36"/>
      <c r="JN53" s="35" t="s">
        <v>12</v>
      </c>
      <c r="JO53" s="35" t="s">
        <v>12</v>
      </c>
      <c r="JP53" s="36"/>
      <c r="JQ53" s="36"/>
      <c r="JR53" s="35" t="s">
        <v>12</v>
      </c>
      <c r="JS53" s="36"/>
      <c r="JT53" s="36"/>
      <c r="JU53" s="36"/>
      <c r="JV53" s="36"/>
      <c r="JW53" s="35" t="s">
        <v>12</v>
      </c>
      <c r="JX53" s="36"/>
      <c r="JY53" s="36"/>
      <c r="JZ53" s="36"/>
      <c r="KA53" s="36"/>
      <c r="KB53" s="35" t="s">
        <v>12</v>
      </c>
      <c r="KC53" s="36"/>
      <c r="KD53" s="36"/>
      <c r="KE53" s="36"/>
      <c r="KF53" s="36"/>
      <c r="KG53" s="35" t="s">
        <v>12</v>
      </c>
      <c r="KH53" s="36"/>
      <c r="KI53" s="36"/>
      <c r="KJ53" s="36"/>
      <c r="KK53" s="36"/>
      <c r="KL53" s="35" t="s">
        <v>12</v>
      </c>
      <c r="KM53" s="36"/>
      <c r="KN53" s="36"/>
      <c r="KO53" s="36"/>
      <c r="KP53" s="36"/>
      <c r="KQ53" s="35" t="s">
        <v>12</v>
      </c>
      <c r="KR53" s="36"/>
      <c r="KS53" s="36"/>
      <c r="KT53" s="36"/>
      <c r="KU53" s="36"/>
      <c r="KV53" s="35" t="s">
        <v>12</v>
      </c>
      <c r="KW53" s="35" t="s">
        <v>12</v>
      </c>
      <c r="KX53" s="36"/>
      <c r="KY53" s="36"/>
      <c r="KZ53" s="35" t="s">
        <v>12</v>
      </c>
      <c r="LA53" s="36"/>
      <c r="LB53" s="36"/>
      <c r="LC53" s="36"/>
      <c r="LD53" s="36"/>
      <c r="LE53" s="35" t="s">
        <v>12</v>
      </c>
      <c r="LF53" s="36"/>
      <c r="LG53" s="36"/>
      <c r="LH53" s="36"/>
      <c r="LI53" s="36"/>
      <c r="LJ53" s="35" t="s">
        <v>12</v>
      </c>
      <c r="LK53" s="36"/>
      <c r="LL53" s="36"/>
      <c r="LM53" s="36"/>
      <c r="LN53" s="36"/>
      <c r="LO53" s="35" t="s">
        <v>12</v>
      </c>
      <c r="LP53" s="36"/>
      <c r="LQ53" s="36"/>
      <c r="LR53" s="36"/>
      <c r="LS53" s="36"/>
      <c r="LT53" s="35" t="s">
        <v>12</v>
      </c>
      <c r="LU53" s="36"/>
      <c r="LV53" s="36"/>
      <c r="LW53" s="36"/>
      <c r="LX53" s="36"/>
      <c r="LY53" s="35" t="s">
        <v>12</v>
      </c>
      <c r="LZ53" s="36"/>
      <c r="MA53" s="36"/>
      <c r="MB53" s="36"/>
      <c r="MC53" s="36"/>
      <c r="MD53" s="35" t="s">
        <v>12</v>
      </c>
      <c r="ME53" s="35" t="s">
        <v>12</v>
      </c>
      <c r="MF53" s="36"/>
      <c r="MG53" s="36"/>
      <c r="MH53" s="35" t="s">
        <v>12</v>
      </c>
      <c r="MI53" s="36"/>
      <c r="MJ53" s="36"/>
      <c r="MK53" s="36"/>
      <c r="ML53" s="36"/>
      <c r="MM53" s="35" t="s">
        <v>12</v>
      </c>
      <c r="MN53" s="36"/>
      <c r="MO53" s="36"/>
      <c r="MP53" s="36"/>
      <c r="MQ53" s="36"/>
      <c r="MR53" s="35" t="s">
        <v>12</v>
      </c>
      <c r="MS53" s="36"/>
      <c r="MT53" s="36"/>
      <c r="MU53" s="36"/>
      <c r="MV53" s="36"/>
      <c r="MW53" s="35" t="s">
        <v>12</v>
      </c>
      <c r="MX53" s="36"/>
      <c r="MY53" s="36"/>
      <c r="MZ53" s="36"/>
      <c r="NA53" s="36"/>
      <c r="NB53" s="35" t="s">
        <v>12</v>
      </c>
      <c r="NC53" s="36"/>
      <c r="ND53" s="36"/>
      <c r="NE53" s="36"/>
      <c r="NF53" s="36"/>
      <c r="NG53" s="35" t="s">
        <v>12</v>
      </c>
      <c r="NH53" s="36"/>
      <c r="NI53" s="36"/>
      <c r="NJ53" s="36"/>
      <c r="NK53" s="36"/>
      <c r="NL53" s="35" t="s">
        <v>12</v>
      </c>
      <c r="NM53" s="19"/>
      <c r="NN53" s="19"/>
      <c r="NO53" s="19"/>
      <c r="NP53" s="19"/>
    </row>
    <row r="54" spans="1:380" outlineLevel="1" x14ac:dyDescent="0.25">
      <c r="A54" s="38" t="s">
        <v>127</v>
      </c>
      <c r="B54" s="34" t="s">
        <v>6</v>
      </c>
      <c r="C54" s="35">
        <v>216.83338985121961</v>
      </c>
      <c r="D54" s="36"/>
      <c r="E54" s="36"/>
      <c r="F54" s="35">
        <v>239.80405317937561</v>
      </c>
      <c r="G54" s="36"/>
      <c r="H54" s="36"/>
      <c r="I54" s="36"/>
      <c r="J54" s="36"/>
      <c r="K54" s="35">
        <v>227.72510790021073</v>
      </c>
      <c r="L54" s="36"/>
      <c r="M54" s="36"/>
      <c r="N54" s="36"/>
      <c r="O54" s="36"/>
      <c r="P54" s="35">
        <v>235.91504784982743</v>
      </c>
      <c r="Q54" s="36"/>
      <c r="R54" s="36"/>
      <c r="S54" s="36"/>
      <c r="T54" s="36"/>
      <c r="U54" s="35">
        <v>237.47532482150334</v>
      </c>
      <c r="V54" s="36"/>
      <c r="W54" s="36"/>
      <c r="X54" s="36"/>
      <c r="Y54" s="36"/>
      <c r="Z54" s="35">
        <v>239.42523543171228</v>
      </c>
      <c r="AA54" s="36"/>
      <c r="AB54" s="36"/>
      <c r="AC54" s="36"/>
      <c r="AD54" s="36"/>
      <c r="AE54" s="35">
        <v>240.40019073681674</v>
      </c>
      <c r="AF54" s="36"/>
      <c r="AG54" s="36"/>
      <c r="AH54" s="36"/>
      <c r="AI54" s="36"/>
      <c r="AJ54" s="35">
        <v>240.40019073681674</v>
      </c>
      <c r="AK54" s="35">
        <v>109.29016594404931</v>
      </c>
      <c r="AL54" s="36"/>
      <c r="AM54" s="36"/>
      <c r="AN54" s="35">
        <v>110.60596246039177</v>
      </c>
      <c r="AO54" s="36"/>
      <c r="AP54" s="36"/>
      <c r="AQ54" s="36"/>
      <c r="AR54" s="36"/>
      <c r="AS54" s="35">
        <v>109.67258212605202</v>
      </c>
      <c r="AT54" s="36"/>
      <c r="AU54" s="36"/>
      <c r="AV54" s="36"/>
      <c r="AW54" s="36"/>
      <c r="AX54" s="35">
        <v>109.97586329997684</v>
      </c>
      <c r="AY54" s="36"/>
      <c r="AZ54" s="36"/>
      <c r="BA54" s="36"/>
      <c r="BB54" s="36"/>
      <c r="BC54" s="35">
        <v>108.7287559306791</v>
      </c>
      <c r="BD54" s="36"/>
      <c r="BE54" s="36"/>
      <c r="BF54" s="36"/>
      <c r="BG54" s="36"/>
      <c r="BH54" s="35">
        <v>107.76038680932039</v>
      </c>
      <c r="BI54" s="36"/>
      <c r="BJ54" s="36"/>
      <c r="BK54" s="36"/>
      <c r="BL54" s="36"/>
      <c r="BM54" s="35">
        <v>106.8698918056467</v>
      </c>
      <c r="BN54" s="36"/>
      <c r="BO54" s="36"/>
      <c r="BP54" s="36"/>
      <c r="BQ54" s="36"/>
      <c r="BR54" s="35">
        <v>106.11219458805134</v>
      </c>
      <c r="BS54" s="35">
        <v>14.008949866444389</v>
      </c>
      <c r="BT54" s="36"/>
      <c r="BU54" s="36"/>
      <c r="BV54" s="35">
        <v>14.462994377593134</v>
      </c>
      <c r="BW54" s="36"/>
      <c r="BX54" s="36"/>
      <c r="BY54" s="36"/>
      <c r="BZ54" s="36"/>
      <c r="CA54" s="35">
        <v>13.816716206900466</v>
      </c>
      <c r="CB54" s="36">
        <v>14.397097035644183</v>
      </c>
      <c r="CC54" s="36">
        <v>14.494596257907046</v>
      </c>
      <c r="CD54" s="36">
        <v>14.552956551798029</v>
      </c>
      <c r="CE54" s="36">
        <v>14.573575086651076</v>
      </c>
      <c r="CF54" s="35">
        <v>14.397097035644183</v>
      </c>
      <c r="CG54" s="36"/>
      <c r="CH54" s="36"/>
      <c r="CI54" s="36"/>
      <c r="CJ54" s="36"/>
      <c r="CK54" s="35">
        <v>14.494596257907046</v>
      </c>
      <c r="CL54" s="36"/>
      <c r="CM54" s="36"/>
      <c r="CN54" s="36"/>
      <c r="CO54" s="36"/>
      <c r="CP54" s="35">
        <v>14.552956551798029</v>
      </c>
      <c r="CQ54" s="36"/>
      <c r="CR54" s="36"/>
      <c r="CS54" s="36"/>
      <c r="CT54" s="36"/>
      <c r="CU54" s="35">
        <v>14.573575086651076</v>
      </c>
      <c r="CV54" s="36"/>
      <c r="CW54" s="36"/>
      <c r="CX54" s="36"/>
      <c r="CY54" s="36"/>
      <c r="CZ54" s="35">
        <v>14.547341098747051</v>
      </c>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5">
        <v>6989.3297508923633</v>
      </c>
      <c r="JP54" s="36"/>
      <c r="JQ54" s="36"/>
      <c r="JR54" s="35">
        <v>7169.4645121325266</v>
      </c>
      <c r="JS54" s="36"/>
      <c r="JT54" s="36"/>
      <c r="JU54" s="36"/>
      <c r="JV54" s="36"/>
      <c r="JW54" s="35">
        <v>6959.9872022582904</v>
      </c>
      <c r="JX54" s="36"/>
      <c r="JY54" s="36"/>
      <c r="JZ54" s="36"/>
      <c r="KA54" s="36"/>
      <c r="KB54" s="35">
        <v>7130.4699346948883</v>
      </c>
      <c r="KC54" s="36"/>
      <c r="KD54" s="36"/>
      <c r="KE54" s="36"/>
      <c r="KF54" s="36"/>
      <c r="KG54" s="35">
        <v>7122.9484992258858</v>
      </c>
      <c r="KH54" s="36"/>
      <c r="KI54" s="36"/>
      <c r="KJ54" s="36"/>
      <c r="KK54" s="36"/>
      <c r="KL54" s="35">
        <v>7113.249552319161</v>
      </c>
      <c r="KM54" s="36"/>
      <c r="KN54" s="36"/>
      <c r="KO54" s="36"/>
      <c r="KP54" s="36"/>
      <c r="KQ54" s="35">
        <v>7094.7545592574606</v>
      </c>
      <c r="KR54" s="36"/>
      <c r="KS54" s="36"/>
      <c r="KT54" s="36"/>
      <c r="KU54" s="36"/>
      <c r="KV54" s="35">
        <v>7066.5870303702241</v>
      </c>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5">
        <v>6989.3297508923633</v>
      </c>
      <c r="MF54" s="36"/>
      <c r="MG54" s="36"/>
      <c r="MH54" s="35">
        <v>7169.4645121325266</v>
      </c>
      <c r="MI54" s="36"/>
      <c r="MJ54" s="36"/>
      <c r="MK54" s="36"/>
      <c r="ML54" s="36"/>
      <c r="MM54" s="35">
        <v>6959.9872022582904</v>
      </c>
      <c r="MN54" s="36"/>
      <c r="MO54" s="36"/>
      <c r="MP54" s="36"/>
      <c r="MQ54" s="36"/>
      <c r="MR54" s="35">
        <v>7130.4699346948883</v>
      </c>
      <c r="MS54" s="36"/>
      <c r="MT54" s="36"/>
      <c r="MU54" s="36"/>
      <c r="MV54" s="36"/>
      <c r="MW54" s="35">
        <v>7122.9484992258858</v>
      </c>
      <c r="MX54" s="36"/>
      <c r="MY54" s="36"/>
      <c r="MZ54" s="36"/>
      <c r="NA54" s="36"/>
      <c r="NB54" s="35">
        <v>7113.249552319161</v>
      </c>
      <c r="NC54" s="36"/>
      <c r="ND54" s="36"/>
      <c r="NE54" s="36"/>
      <c r="NF54" s="36"/>
      <c r="NG54" s="35">
        <v>7094.7545592574606</v>
      </c>
      <c r="NH54" s="36"/>
      <c r="NI54" s="36"/>
      <c r="NJ54" s="36"/>
      <c r="NK54" s="36"/>
      <c r="NL54" s="35">
        <v>7066.5870303702241</v>
      </c>
      <c r="NM54" s="19"/>
      <c r="NN54" s="19"/>
      <c r="NO54" s="19"/>
      <c r="NP54" s="19"/>
    </row>
    <row r="55" spans="1:380" outlineLevel="1" x14ac:dyDescent="0.25">
      <c r="A55" s="40" t="s">
        <v>128</v>
      </c>
      <c r="B55" s="34" t="s">
        <v>6</v>
      </c>
      <c r="C55" s="39" t="s">
        <v>204</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5">
        <v>82.884814206879099</v>
      </c>
      <c r="AL55" s="36"/>
      <c r="AM55" s="36"/>
      <c r="AN55" s="35">
        <v>83.801246120004237</v>
      </c>
      <c r="AO55" s="36"/>
      <c r="AP55" s="36"/>
      <c r="AQ55" s="36"/>
      <c r="AR55" s="36"/>
      <c r="AS55" s="35">
        <v>82.974982823555777</v>
      </c>
      <c r="AT55" s="36"/>
      <c r="AU55" s="36"/>
      <c r="AV55" s="36"/>
      <c r="AW55" s="36"/>
      <c r="AX55" s="35">
        <v>83.25293974977393</v>
      </c>
      <c r="AY55" s="36"/>
      <c r="AZ55" s="36"/>
      <c r="BA55" s="36"/>
      <c r="BB55" s="36"/>
      <c r="BC55" s="35">
        <v>82.320895399650396</v>
      </c>
      <c r="BD55" s="36"/>
      <c r="BE55" s="36"/>
      <c r="BF55" s="36"/>
      <c r="BG55" s="36"/>
      <c r="BH55" s="35">
        <v>81.629386804867494</v>
      </c>
      <c r="BI55" s="36"/>
      <c r="BJ55" s="36"/>
      <c r="BK55" s="36"/>
      <c r="BL55" s="36"/>
      <c r="BM55" s="35">
        <v>81.021749458091435</v>
      </c>
      <c r="BN55" s="36"/>
      <c r="BO55" s="36"/>
      <c r="BP55" s="36"/>
      <c r="BQ55" s="36"/>
      <c r="BR55" s="35">
        <v>80.520340594720111</v>
      </c>
      <c r="BS55" s="39" t="s">
        <v>204</v>
      </c>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c r="IW55" s="39"/>
      <c r="IX55" s="39"/>
      <c r="IY55" s="39"/>
      <c r="IZ55" s="39"/>
      <c r="JA55" s="39"/>
      <c r="JB55" s="39"/>
      <c r="JC55" s="39"/>
      <c r="JD55" s="39"/>
      <c r="JE55" s="39"/>
      <c r="JF55" s="39"/>
      <c r="JG55" s="39"/>
      <c r="JH55" s="39"/>
      <c r="JI55" s="39"/>
      <c r="JJ55" s="39"/>
      <c r="JK55" s="39"/>
      <c r="JL55" s="39"/>
      <c r="JM55" s="39"/>
      <c r="JN55" s="39"/>
      <c r="JO55" s="35">
        <v>2320.7747977926147</v>
      </c>
      <c r="JP55" s="36"/>
      <c r="JQ55" s="36"/>
      <c r="JR55" s="35">
        <v>2346.4348913601189</v>
      </c>
      <c r="JS55" s="36"/>
      <c r="JT55" s="36"/>
      <c r="JU55" s="36"/>
      <c r="JV55" s="36"/>
      <c r="JW55" s="35">
        <v>2323.2995190595616</v>
      </c>
      <c r="JX55" s="36"/>
      <c r="JY55" s="36"/>
      <c r="JZ55" s="36"/>
      <c r="KA55" s="36"/>
      <c r="KB55" s="35">
        <v>2331.0823129936698</v>
      </c>
      <c r="KC55" s="36"/>
      <c r="KD55" s="36"/>
      <c r="KE55" s="36"/>
      <c r="KF55" s="36"/>
      <c r="KG55" s="35">
        <v>2304.9850711902109</v>
      </c>
      <c r="KH55" s="36"/>
      <c r="KI55" s="36"/>
      <c r="KJ55" s="36"/>
      <c r="KK55" s="36"/>
      <c r="KL55" s="35">
        <v>2285.6228305362897</v>
      </c>
      <c r="KM55" s="36"/>
      <c r="KN55" s="36"/>
      <c r="KO55" s="36"/>
      <c r="KP55" s="36"/>
      <c r="KQ55" s="35">
        <v>2268.6089848265601</v>
      </c>
      <c r="KR55" s="36"/>
      <c r="KS55" s="36"/>
      <c r="KT55" s="36"/>
      <c r="KU55" s="36"/>
      <c r="KV55" s="35">
        <v>2254.5695366521632</v>
      </c>
      <c r="KW55" s="39"/>
      <c r="KX55" s="39"/>
      <c r="KY55" s="39"/>
      <c r="KZ55" s="39"/>
      <c r="LA55" s="39"/>
      <c r="LB55" s="39"/>
      <c r="LC55" s="39"/>
      <c r="LD55" s="39"/>
      <c r="LE55" s="39"/>
      <c r="LF55" s="39"/>
      <c r="LG55" s="39"/>
      <c r="LH55" s="39"/>
      <c r="LI55" s="39"/>
      <c r="LJ55" s="39"/>
      <c r="LK55" s="39"/>
      <c r="LL55" s="39"/>
      <c r="LM55" s="39"/>
      <c r="LN55" s="39"/>
      <c r="LO55" s="39"/>
      <c r="LP55" s="39"/>
      <c r="LQ55" s="39"/>
      <c r="LR55" s="39"/>
      <c r="LS55" s="39"/>
      <c r="LT55" s="39"/>
      <c r="LU55" s="39"/>
      <c r="LV55" s="39"/>
      <c r="LW55" s="39"/>
      <c r="LX55" s="39"/>
      <c r="LY55" s="39"/>
      <c r="LZ55" s="39"/>
      <c r="MA55" s="39"/>
      <c r="MB55" s="39"/>
      <c r="MC55" s="39"/>
      <c r="MD55" s="39"/>
      <c r="ME55" s="35">
        <v>2320.7747977926147</v>
      </c>
      <c r="MF55" s="36"/>
      <c r="MG55" s="36"/>
      <c r="MH55" s="35">
        <v>2346.4348913601189</v>
      </c>
      <c r="MI55" s="36"/>
      <c r="MJ55" s="36"/>
      <c r="MK55" s="36"/>
      <c r="ML55" s="36"/>
      <c r="MM55" s="35">
        <v>2323.2995190595616</v>
      </c>
      <c r="MN55" s="36"/>
      <c r="MO55" s="36"/>
      <c r="MP55" s="36"/>
      <c r="MQ55" s="36"/>
      <c r="MR55" s="35">
        <v>2331.0823129936698</v>
      </c>
      <c r="MS55" s="36"/>
      <c r="MT55" s="36"/>
      <c r="MU55" s="36"/>
      <c r="MV55" s="36"/>
      <c r="MW55" s="35">
        <v>2304.9850711902109</v>
      </c>
      <c r="MX55" s="36"/>
      <c r="MY55" s="36"/>
      <c r="MZ55" s="36"/>
      <c r="NA55" s="36"/>
      <c r="NB55" s="35">
        <v>2285.6228305362897</v>
      </c>
      <c r="NC55" s="36"/>
      <c r="ND55" s="36"/>
      <c r="NE55" s="36"/>
      <c r="NF55" s="36"/>
      <c r="NG55" s="35">
        <v>2268.6089848265601</v>
      </c>
      <c r="NH55" s="36"/>
      <c r="NI55" s="36"/>
      <c r="NJ55" s="36"/>
      <c r="NK55" s="36"/>
      <c r="NL55" s="35">
        <v>2254.5695366521632</v>
      </c>
      <c r="NM55" s="19"/>
      <c r="NN55" s="19"/>
      <c r="NO55" s="19"/>
      <c r="NP55" s="19"/>
    </row>
    <row r="56" spans="1:380" outlineLevel="1" x14ac:dyDescent="0.25">
      <c r="A56" s="40" t="s">
        <v>129</v>
      </c>
      <c r="B56" s="34" t="s">
        <v>6</v>
      </c>
      <c r="C56" s="39" t="s">
        <v>204</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5">
        <v>25.680977409899061</v>
      </c>
      <c r="AL56" s="36"/>
      <c r="AM56" s="36"/>
      <c r="AN56" s="35">
        <v>25.988216938847103</v>
      </c>
      <c r="AO56" s="36"/>
      <c r="AP56" s="36"/>
      <c r="AQ56" s="36"/>
      <c r="AR56" s="36"/>
      <c r="AS56" s="35">
        <v>25.881260915061404</v>
      </c>
      <c r="AT56" s="36"/>
      <c r="AU56" s="36"/>
      <c r="AV56" s="36"/>
      <c r="AW56" s="36"/>
      <c r="AX56" s="35">
        <v>25.906585162768074</v>
      </c>
      <c r="AY56" s="36"/>
      <c r="AZ56" s="36"/>
      <c r="BA56" s="36"/>
      <c r="BB56" s="36"/>
      <c r="BC56" s="35">
        <v>25.591522143593863</v>
      </c>
      <c r="BD56" s="36"/>
      <c r="BE56" s="36"/>
      <c r="BF56" s="36"/>
      <c r="BG56" s="36"/>
      <c r="BH56" s="35">
        <v>25.314661617018054</v>
      </c>
      <c r="BI56" s="36"/>
      <c r="BJ56" s="36"/>
      <c r="BK56" s="36"/>
      <c r="BL56" s="36"/>
      <c r="BM56" s="35">
        <v>25.031803960120421</v>
      </c>
      <c r="BN56" s="36"/>
      <c r="BO56" s="36"/>
      <c r="BP56" s="36"/>
      <c r="BQ56" s="36"/>
      <c r="BR56" s="35">
        <v>24.775515605896381</v>
      </c>
      <c r="BS56" s="35">
        <v>1.46026909292136</v>
      </c>
      <c r="BT56" s="36"/>
      <c r="BU56" s="36"/>
      <c r="BV56" s="35">
        <v>1.4452491493987527</v>
      </c>
      <c r="BW56" s="36"/>
      <c r="BX56" s="36"/>
      <c r="BY56" s="36"/>
      <c r="BZ56" s="36"/>
      <c r="CA56" s="35">
        <v>1.4319473013740176</v>
      </c>
      <c r="CB56" s="36">
        <v>1.4142913343726442</v>
      </c>
      <c r="CC56" s="36">
        <v>1.3966807924364866</v>
      </c>
      <c r="CD56" s="36">
        <v>1.373776266318967</v>
      </c>
      <c r="CE56" s="36">
        <v>1.3538178748217262</v>
      </c>
      <c r="CF56" s="35">
        <v>1.4142913343726442</v>
      </c>
      <c r="CG56" s="36"/>
      <c r="CH56" s="36"/>
      <c r="CI56" s="36"/>
      <c r="CJ56" s="36"/>
      <c r="CK56" s="35">
        <v>1.3966807924364866</v>
      </c>
      <c r="CL56" s="36"/>
      <c r="CM56" s="36"/>
      <c r="CN56" s="36"/>
      <c r="CO56" s="36"/>
      <c r="CP56" s="35">
        <v>1.373776266318967</v>
      </c>
      <c r="CQ56" s="36"/>
      <c r="CR56" s="36"/>
      <c r="CS56" s="36"/>
      <c r="CT56" s="36"/>
      <c r="CU56" s="35">
        <v>1.3538178748217262</v>
      </c>
      <c r="CV56" s="36"/>
      <c r="CW56" s="36"/>
      <c r="CX56" s="36"/>
      <c r="CY56" s="36"/>
      <c r="CZ56" s="35">
        <v>1.3382841285684841</v>
      </c>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c r="IW56" s="39"/>
      <c r="IX56" s="39"/>
      <c r="IY56" s="39"/>
      <c r="IZ56" s="39"/>
      <c r="JA56" s="39"/>
      <c r="JB56" s="39"/>
      <c r="JC56" s="39"/>
      <c r="JD56" s="39"/>
      <c r="JE56" s="39"/>
      <c r="JF56" s="39"/>
      <c r="JG56" s="39"/>
      <c r="JH56" s="39"/>
      <c r="JI56" s="39"/>
      <c r="JJ56" s="39"/>
      <c r="JK56" s="39"/>
      <c r="JL56" s="39"/>
      <c r="JM56" s="39"/>
      <c r="JN56" s="39"/>
      <c r="JO56" s="35">
        <v>1106.0386771013341</v>
      </c>
      <c r="JP56" s="36"/>
      <c r="JQ56" s="36"/>
      <c r="JR56" s="35">
        <v>1110.6610988783882</v>
      </c>
      <c r="JS56" s="36"/>
      <c r="JT56" s="36"/>
      <c r="JU56" s="36"/>
      <c r="JV56" s="36"/>
      <c r="JW56" s="35">
        <v>1104.141340485834</v>
      </c>
      <c r="JX56" s="36"/>
      <c r="JY56" s="36"/>
      <c r="JZ56" s="36"/>
      <c r="KA56" s="36"/>
      <c r="KB56" s="35">
        <v>1100.1715881662567</v>
      </c>
      <c r="KC56" s="36"/>
      <c r="KD56" s="36"/>
      <c r="KE56" s="36"/>
      <c r="KF56" s="36"/>
      <c r="KG56" s="35">
        <v>1086.6830300162972</v>
      </c>
      <c r="KH56" s="36"/>
      <c r="KI56" s="36"/>
      <c r="KJ56" s="36"/>
      <c r="KK56" s="36"/>
      <c r="KL56" s="35">
        <v>1072.8612358510318</v>
      </c>
      <c r="KM56" s="36"/>
      <c r="KN56" s="36"/>
      <c r="KO56" s="36"/>
      <c r="KP56" s="36"/>
      <c r="KQ56" s="35">
        <v>1059.6522477111293</v>
      </c>
      <c r="KR56" s="36"/>
      <c r="KS56" s="36"/>
      <c r="KT56" s="36"/>
      <c r="KU56" s="36"/>
      <c r="KV56" s="35">
        <v>1048.359731035747</v>
      </c>
      <c r="KW56" s="39"/>
      <c r="KX56" s="39"/>
      <c r="KY56" s="39"/>
      <c r="KZ56" s="39"/>
      <c r="LA56" s="39"/>
      <c r="LB56" s="39"/>
      <c r="LC56" s="39"/>
      <c r="LD56" s="39"/>
      <c r="LE56" s="39"/>
      <c r="LF56" s="39"/>
      <c r="LG56" s="39"/>
      <c r="LH56" s="39"/>
      <c r="LI56" s="39"/>
      <c r="LJ56" s="39"/>
      <c r="LK56" s="39"/>
      <c r="LL56" s="39"/>
      <c r="LM56" s="39"/>
      <c r="LN56" s="39"/>
      <c r="LO56" s="39"/>
      <c r="LP56" s="39"/>
      <c r="LQ56" s="39"/>
      <c r="LR56" s="39"/>
      <c r="LS56" s="39"/>
      <c r="LT56" s="39"/>
      <c r="LU56" s="39"/>
      <c r="LV56" s="39"/>
      <c r="LW56" s="39"/>
      <c r="LX56" s="39"/>
      <c r="LY56" s="39"/>
      <c r="LZ56" s="39"/>
      <c r="MA56" s="39"/>
      <c r="MB56" s="39"/>
      <c r="MC56" s="39"/>
      <c r="MD56" s="39"/>
      <c r="ME56" s="35">
        <v>1106.0386771013341</v>
      </c>
      <c r="MF56" s="36"/>
      <c r="MG56" s="36"/>
      <c r="MH56" s="35">
        <v>1110.6610988783882</v>
      </c>
      <c r="MI56" s="36"/>
      <c r="MJ56" s="36"/>
      <c r="MK56" s="36"/>
      <c r="ML56" s="36"/>
      <c r="MM56" s="35">
        <v>1104.141340485834</v>
      </c>
      <c r="MN56" s="36"/>
      <c r="MO56" s="36"/>
      <c r="MP56" s="36"/>
      <c r="MQ56" s="36"/>
      <c r="MR56" s="35">
        <v>1100.1715881662567</v>
      </c>
      <c r="MS56" s="36"/>
      <c r="MT56" s="36"/>
      <c r="MU56" s="36"/>
      <c r="MV56" s="36"/>
      <c r="MW56" s="35">
        <v>1086.6830300162972</v>
      </c>
      <c r="MX56" s="36"/>
      <c r="MY56" s="36"/>
      <c r="MZ56" s="36"/>
      <c r="NA56" s="36"/>
      <c r="NB56" s="35">
        <v>1072.8612358510318</v>
      </c>
      <c r="NC56" s="36"/>
      <c r="ND56" s="36"/>
      <c r="NE56" s="36"/>
      <c r="NF56" s="36"/>
      <c r="NG56" s="35">
        <v>1059.6522477111293</v>
      </c>
      <c r="NH56" s="36"/>
      <c r="NI56" s="36"/>
      <c r="NJ56" s="36"/>
      <c r="NK56" s="36"/>
      <c r="NL56" s="35">
        <v>1048.359731035747</v>
      </c>
      <c r="NM56" s="19"/>
      <c r="NN56" s="19"/>
      <c r="NO56" s="19"/>
      <c r="NP56" s="19"/>
    </row>
    <row r="57" spans="1:380" outlineLevel="1" x14ac:dyDescent="0.25">
      <c r="A57" s="40" t="s">
        <v>130</v>
      </c>
      <c r="B57" s="34" t="s">
        <v>6</v>
      </c>
      <c r="C57" s="39" t="s">
        <v>204</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5">
        <v>0.71497600374847003</v>
      </c>
      <c r="AL57" s="36"/>
      <c r="AM57" s="36"/>
      <c r="AN57" s="35">
        <v>0.80650805256671654</v>
      </c>
      <c r="AO57" s="36"/>
      <c r="AP57" s="36"/>
      <c r="AQ57" s="36"/>
      <c r="AR57" s="36"/>
      <c r="AS57" s="35">
        <v>0.80650805256671654</v>
      </c>
      <c r="AT57" s="36"/>
      <c r="AU57" s="36"/>
      <c r="AV57" s="36"/>
      <c r="AW57" s="36"/>
      <c r="AX57" s="35">
        <v>0.80650805256671654</v>
      </c>
      <c r="AY57" s="36"/>
      <c r="AZ57" s="36"/>
      <c r="BA57" s="36"/>
      <c r="BB57" s="36"/>
      <c r="BC57" s="35">
        <v>0.80650805256671654</v>
      </c>
      <c r="BD57" s="36"/>
      <c r="BE57" s="36"/>
      <c r="BF57" s="36"/>
      <c r="BG57" s="36"/>
      <c r="BH57" s="35">
        <v>0.80650805256671654</v>
      </c>
      <c r="BI57" s="36"/>
      <c r="BJ57" s="36"/>
      <c r="BK57" s="36"/>
      <c r="BL57" s="36"/>
      <c r="BM57" s="35">
        <v>0.80650805256671654</v>
      </c>
      <c r="BN57" s="36"/>
      <c r="BO57" s="36"/>
      <c r="BP57" s="36"/>
      <c r="BQ57" s="36"/>
      <c r="BR57" s="35">
        <v>0.80650805256671654</v>
      </c>
      <c r="BS57" s="39" t="s">
        <v>204</v>
      </c>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5">
        <v>20.019328104957161</v>
      </c>
      <c r="JP57" s="36"/>
      <c r="JQ57" s="36"/>
      <c r="JR57" s="35">
        <v>22.582225471868064</v>
      </c>
      <c r="JS57" s="36"/>
      <c r="JT57" s="36"/>
      <c r="JU57" s="36"/>
      <c r="JV57" s="36"/>
      <c r="JW57" s="35">
        <v>22.582225471868064</v>
      </c>
      <c r="JX57" s="36"/>
      <c r="JY57" s="36"/>
      <c r="JZ57" s="36"/>
      <c r="KA57" s="36"/>
      <c r="KB57" s="35">
        <v>22.582225471868064</v>
      </c>
      <c r="KC57" s="36"/>
      <c r="KD57" s="36"/>
      <c r="KE57" s="36"/>
      <c r="KF57" s="36"/>
      <c r="KG57" s="35">
        <v>22.582225471868064</v>
      </c>
      <c r="KH57" s="36"/>
      <c r="KI57" s="36"/>
      <c r="KJ57" s="36"/>
      <c r="KK57" s="36"/>
      <c r="KL57" s="35">
        <v>22.582225471868064</v>
      </c>
      <c r="KM57" s="36"/>
      <c r="KN57" s="36"/>
      <c r="KO57" s="36"/>
      <c r="KP57" s="36"/>
      <c r="KQ57" s="35">
        <v>22.582225471868064</v>
      </c>
      <c r="KR57" s="36"/>
      <c r="KS57" s="36"/>
      <c r="KT57" s="36"/>
      <c r="KU57" s="36"/>
      <c r="KV57" s="35">
        <v>22.582225471868064</v>
      </c>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5">
        <v>20.019328104957161</v>
      </c>
      <c r="MF57" s="36"/>
      <c r="MG57" s="36"/>
      <c r="MH57" s="35">
        <v>22.582225471868064</v>
      </c>
      <c r="MI57" s="36"/>
      <c r="MJ57" s="36"/>
      <c r="MK57" s="36"/>
      <c r="ML57" s="36"/>
      <c r="MM57" s="35">
        <v>22.582225471868064</v>
      </c>
      <c r="MN57" s="36"/>
      <c r="MO57" s="36"/>
      <c r="MP57" s="36"/>
      <c r="MQ57" s="36"/>
      <c r="MR57" s="35">
        <v>22.582225471868064</v>
      </c>
      <c r="MS57" s="36"/>
      <c r="MT57" s="36"/>
      <c r="MU57" s="36"/>
      <c r="MV57" s="36"/>
      <c r="MW57" s="35">
        <v>22.582225471868064</v>
      </c>
      <c r="MX57" s="36"/>
      <c r="MY57" s="36"/>
      <c r="MZ57" s="36"/>
      <c r="NA57" s="36"/>
      <c r="NB57" s="35">
        <v>22.582225471868064</v>
      </c>
      <c r="NC57" s="36"/>
      <c r="ND57" s="36"/>
      <c r="NE57" s="36"/>
      <c r="NF57" s="36"/>
      <c r="NG57" s="35">
        <v>22.582225471868064</v>
      </c>
      <c r="NH57" s="36"/>
      <c r="NI57" s="36"/>
      <c r="NJ57" s="36"/>
      <c r="NK57" s="36"/>
      <c r="NL57" s="35">
        <v>22.582225471868064</v>
      </c>
      <c r="NM57" s="19"/>
      <c r="NN57" s="19"/>
      <c r="NO57" s="19"/>
      <c r="NP57" s="19"/>
    </row>
    <row r="58" spans="1:380" outlineLevel="1" x14ac:dyDescent="0.25">
      <c r="A58" s="40" t="s">
        <v>131</v>
      </c>
      <c r="B58" s="34" t="s">
        <v>6</v>
      </c>
      <c r="C58" s="39" t="s">
        <v>204</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5" t="s">
        <v>202</v>
      </c>
      <c r="AL58" s="36"/>
      <c r="AM58" s="36"/>
      <c r="AN58" s="35" t="s">
        <v>202</v>
      </c>
      <c r="AO58" s="36"/>
      <c r="AP58" s="36"/>
      <c r="AQ58" s="36"/>
      <c r="AR58" s="36"/>
      <c r="AS58" s="35" t="s">
        <v>202</v>
      </c>
      <c r="AT58" s="36"/>
      <c r="AU58" s="36"/>
      <c r="AV58" s="36"/>
      <c r="AW58" s="36"/>
      <c r="AX58" s="35" t="s">
        <v>202</v>
      </c>
      <c r="AY58" s="36"/>
      <c r="AZ58" s="36"/>
      <c r="BA58" s="36"/>
      <c r="BB58" s="36"/>
      <c r="BC58" s="35" t="s">
        <v>202</v>
      </c>
      <c r="BD58" s="36"/>
      <c r="BE58" s="36"/>
      <c r="BF58" s="36"/>
      <c r="BG58" s="36"/>
      <c r="BH58" s="35" t="s">
        <v>202</v>
      </c>
      <c r="BI58" s="36"/>
      <c r="BJ58" s="36"/>
      <c r="BK58" s="36"/>
      <c r="BL58" s="36"/>
      <c r="BM58" s="35" t="s">
        <v>202</v>
      </c>
      <c r="BN58" s="36"/>
      <c r="BO58" s="36"/>
      <c r="BP58" s="36"/>
      <c r="BQ58" s="36"/>
      <c r="BR58" s="35" t="s">
        <v>202</v>
      </c>
      <c r="BS58" s="35">
        <v>12.548437113283549</v>
      </c>
      <c r="BT58" s="36"/>
      <c r="BU58" s="36"/>
      <c r="BV58" s="35">
        <v>13.017486193220988</v>
      </c>
      <c r="BW58" s="36"/>
      <c r="BX58" s="36"/>
      <c r="BY58" s="36"/>
      <c r="BZ58" s="36"/>
      <c r="CA58" s="35">
        <v>12.38451404499283</v>
      </c>
      <c r="CB58" s="36">
        <v>12.982550840737922</v>
      </c>
      <c r="CC58" s="36">
        <v>13.097660604936943</v>
      </c>
      <c r="CD58" s="36">
        <v>13.178925424945445</v>
      </c>
      <c r="CE58" s="36">
        <v>13.219502351295732</v>
      </c>
      <c r="CF58" s="35">
        <v>12.982550840737922</v>
      </c>
      <c r="CG58" s="36"/>
      <c r="CH58" s="36"/>
      <c r="CI58" s="36"/>
      <c r="CJ58" s="36"/>
      <c r="CK58" s="35">
        <v>13.097660604936943</v>
      </c>
      <c r="CL58" s="36"/>
      <c r="CM58" s="36"/>
      <c r="CN58" s="36"/>
      <c r="CO58" s="36"/>
      <c r="CP58" s="35">
        <v>13.178925424945445</v>
      </c>
      <c r="CQ58" s="36"/>
      <c r="CR58" s="36"/>
      <c r="CS58" s="36"/>
      <c r="CT58" s="36"/>
      <c r="CU58" s="35">
        <v>13.219502351295732</v>
      </c>
      <c r="CV58" s="36"/>
      <c r="CW58" s="36"/>
      <c r="CX58" s="36"/>
      <c r="CY58" s="36"/>
      <c r="CZ58" s="35">
        <v>13.208802109644949</v>
      </c>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5">
        <v>3325.3358350201406</v>
      </c>
      <c r="JP58" s="36"/>
      <c r="JQ58" s="36"/>
      <c r="JR58" s="35">
        <v>3449.633841203562</v>
      </c>
      <c r="JS58" s="36"/>
      <c r="JT58" s="36"/>
      <c r="JU58" s="36"/>
      <c r="JV58" s="36"/>
      <c r="JW58" s="35">
        <v>3281.8962219230998</v>
      </c>
      <c r="JX58" s="36"/>
      <c r="JY58" s="36"/>
      <c r="JZ58" s="36"/>
      <c r="KA58" s="36"/>
      <c r="KB58" s="35">
        <v>3440.3759727955498</v>
      </c>
      <c r="KC58" s="36"/>
      <c r="KD58" s="36"/>
      <c r="KE58" s="36"/>
      <c r="KF58" s="36"/>
      <c r="KG58" s="35">
        <v>3470.88006030829</v>
      </c>
      <c r="KH58" s="36"/>
      <c r="KI58" s="36"/>
      <c r="KJ58" s="36"/>
      <c r="KK58" s="36"/>
      <c r="KL58" s="35">
        <v>3492.4152376105426</v>
      </c>
      <c r="KM58" s="36"/>
      <c r="KN58" s="36"/>
      <c r="KO58" s="36"/>
      <c r="KP58" s="36"/>
      <c r="KQ58" s="35">
        <v>3503.1681230933696</v>
      </c>
      <c r="KR58" s="36"/>
      <c r="KS58" s="36"/>
      <c r="KT58" s="36"/>
      <c r="KU58" s="36"/>
      <c r="KV58" s="35">
        <v>3500.3325590559116</v>
      </c>
      <c r="KW58" s="39"/>
      <c r="KX58" s="39"/>
      <c r="KY58" s="39"/>
      <c r="KZ58" s="39"/>
      <c r="LA58" s="39"/>
      <c r="LB58" s="39"/>
      <c r="LC58" s="39"/>
      <c r="LD58" s="39"/>
      <c r="LE58" s="39"/>
      <c r="LF58" s="39"/>
      <c r="LG58" s="39"/>
      <c r="LH58" s="39"/>
      <c r="LI58" s="39"/>
      <c r="LJ58" s="39"/>
      <c r="LK58" s="39"/>
      <c r="LL58" s="39"/>
      <c r="LM58" s="39"/>
      <c r="LN58" s="39"/>
      <c r="LO58" s="39"/>
      <c r="LP58" s="39"/>
      <c r="LQ58" s="39"/>
      <c r="LR58" s="39"/>
      <c r="LS58" s="39"/>
      <c r="LT58" s="39"/>
      <c r="LU58" s="39"/>
      <c r="LV58" s="39"/>
      <c r="LW58" s="39"/>
      <c r="LX58" s="39"/>
      <c r="LY58" s="39"/>
      <c r="LZ58" s="39"/>
      <c r="MA58" s="39"/>
      <c r="MB58" s="39"/>
      <c r="MC58" s="39"/>
      <c r="MD58" s="39"/>
      <c r="ME58" s="35">
        <v>3325.3358350201406</v>
      </c>
      <c r="MF58" s="36"/>
      <c r="MG58" s="36"/>
      <c r="MH58" s="35">
        <v>3449.633841203562</v>
      </c>
      <c r="MI58" s="36"/>
      <c r="MJ58" s="36"/>
      <c r="MK58" s="36"/>
      <c r="ML58" s="36"/>
      <c r="MM58" s="35">
        <v>3281.8962219230998</v>
      </c>
      <c r="MN58" s="36"/>
      <c r="MO58" s="36"/>
      <c r="MP58" s="36"/>
      <c r="MQ58" s="36"/>
      <c r="MR58" s="35">
        <v>3440.3759727955498</v>
      </c>
      <c r="MS58" s="36"/>
      <c r="MT58" s="36"/>
      <c r="MU58" s="36"/>
      <c r="MV58" s="36"/>
      <c r="MW58" s="35">
        <v>3470.88006030829</v>
      </c>
      <c r="MX58" s="36"/>
      <c r="MY58" s="36"/>
      <c r="MZ58" s="36"/>
      <c r="NA58" s="36"/>
      <c r="NB58" s="35">
        <v>3492.4152376105426</v>
      </c>
      <c r="NC58" s="36"/>
      <c r="ND58" s="36"/>
      <c r="NE58" s="36"/>
      <c r="NF58" s="36"/>
      <c r="NG58" s="35">
        <v>3503.1681230933696</v>
      </c>
      <c r="NH58" s="36"/>
      <c r="NI58" s="36"/>
      <c r="NJ58" s="36"/>
      <c r="NK58" s="36"/>
      <c r="NL58" s="35">
        <v>3500.3325590559116</v>
      </c>
      <c r="NM58" s="19"/>
      <c r="NN58" s="19"/>
      <c r="NO58" s="19"/>
      <c r="NP58" s="19"/>
    </row>
    <row r="59" spans="1:380" outlineLevel="1" x14ac:dyDescent="0.25">
      <c r="A59" s="40" t="s">
        <v>132</v>
      </c>
      <c r="B59" s="34" t="s">
        <v>6</v>
      </c>
      <c r="C59" s="39" t="s">
        <v>204</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5" t="s">
        <v>12</v>
      </c>
      <c r="AL59" s="36"/>
      <c r="AM59" s="36"/>
      <c r="AN59" s="35" t="s">
        <v>12</v>
      </c>
      <c r="AO59" s="36"/>
      <c r="AP59" s="36"/>
      <c r="AQ59" s="36"/>
      <c r="AR59" s="36"/>
      <c r="AS59" s="35" t="s">
        <v>12</v>
      </c>
      <c r="AT59" s="36"/>
      <c r="AU59" s="36"/>
      <c r="AV59" s="36"/>
      <c r="AW59" s="36"/>
      <c r="AX59" s="35" t="s">
        <v>12</v>
      </c>
      <c r="AY59" s="36"/>
      <c r="AZ59" s="36"/>
      <c r="BA59" s="36"/>
      <c r="BB59" s="36"/>
      <c r="BC59" s="35" t="s">
        <v>12</v>
      </c>
      <c r="BD59" s="36"/>
      <c r="BE59" s="36"/>
      <c r="BF59" s="36"/>
      <c r="BG59" s="36"/>
      <c r="BH59" s="35" t="s">
        <v>12</v>
      </c>
      <c r="BI59" s="36"/>
      <c r="BJ59" s="36"/>
      <c r="BK59" s="36"/>
      <c r="BL59" s="36"/>
      <c r="BM59" s="35" t="s">
        <v>12</v>
      </c>
      <c r="BN59" s="36"/>
      <c r="BO59" s="36"/>
      <c r="BP59" s="36"/>
      <c r="BQ59" s="36"/>
      <c r="BR59" s="35" t="s">
        <v>12</v>
      </c>
      <c r="BS59" s="35" t="s">
        <v>12</v>
      </c>
      <c r="BT59" s="36"/>
      <c r="BU59" s="36"/>
      <c r="BV59" s="35" t="s">
        <v>12</v>
      </c>
      <c r="BW59" s="36"/>
      <c r="BX59" s="36"/>
      <c r="BY59" s="36"/>
      <c r="BZ59" s="36"/>
      <c r="CA59" s="35" t="s">
        <v>12</v>
      </c>
      <c r="CB59" s="36"/>
      <c r="CC59" s="36"/>
      <c r="CD59" s="36"/>
      <c r="CE59" s="36"/>
      <c r="CF59" s="35" t="s">
        <v>12</v>
      </c>
      <c r="CG59" s="36"/>
      <c r="CH59" s="36"/>
      <c r="CI59" s="36"/>
      <c r="CJ59" s="36"/>
      <c r="CK59" s="35" t="s">
        <v>12</v>
      </c>
      <c r="CL59" s="36"/>
      <c r="CM59" s="36"/>
      <c r="CN59" s="36"/>
      <c r="CO59" s="36"/>
      <c r="CP59" s="35" t="s">
        <v>12</v>
      </c>
      <c r="CQ59" s="36"/>
      <c r="CR59" s="36"/>
      <c r="CS59" s="36"/>
      <c r="CT59" s="36"/>
      <c r="CU59" s="35" t="s">
        <v>12</v>
      </c>
      <c r="CV59" s="36"/>
      <c r="CW59" s="36"/>
      <c r="CX59" s="36"/>
      <c r="CY59" s="36"/>
      <c r="CZ59" s="35" t="s">
        <v>12</v>
      </c>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c r="IW59" s="39"/>
      <c r="IX59" s="39"/>
      <c r="IY59" s="39"/>
      <c r="IZ59" s="39"/>
      <c r="JA59" s="39"/>
      <c r="JB59" s="39"/>
      <c r="JC59" s="39"/>
      <c r="JD59" s="39"/>
      <c r="JE59" s="39"/>
      <c r="JF59" s="39"/>
      <c r="JG59" s="39"/>
      <c r="JH59" s="39"/>
      <c r="JI59" s="39"/>
      <c r="JJ59" s="39"/>
      <c r="JK59" s="39"/>
      <c r="JL59" s="39"/>
      <c r="JM59" s="39"/>
      <c r="JN59" s="39"/>
      <c r="JO59" s="35" t="s">
        <v>12</v>
      </c>
      <c r="JP59" s="36"/>
      <c r="JQ59" s="36"/>
      <c r="JR59" s="35" t="s">
        <v>202</v>
      </c>
      <c r="JS59" s="36"/>
      <c r="JT59" s="36"/>
      <c r="JU59" s="36"/>
      <c r="JV59" s="36"/>
      <c r="JW59" s="35" t="s">
        <v>202</v>
      </c>
      <c r="JX59" s="36"/>
      <c r="JY59" s="36"/>
      <c r="JZ59" s="36"/>
      <c r="KA59" s="36"/>
      <c r="KB59" s="35" t="s">
        <v>202</v>
      </c>
      <c r="KC59" s="36"/>
      <c r="KD59" s="36"/>
      <c r="KE59" s="36"/>
      <c r="KF59" s="36"/>
      <c r="KG59" s="35" t="s">
        <v>202</v>
      </c>
      <c r="KH59" s="36"/>
      <c r="KI59" s="36"/>
      <c r="KJ59" s="36"/>
      <c r="KK59" s="36"/>
      <c r="KL59" s="35" t="s">
        <v>202</v>
      </c>
      <c r="KM59" s="36"/>
      <c r="KN59" s="36"/>
      <c r="KO59" s="36"/>
      <c r="KP59" s="36"/>
      <c r="KQ59" s="35" t="s">
        <v>202</v>
      </c>
      <c r="KR59" s="36"/>
      <c r="KS59" s="36"/>
      <c r="KT59" s="36"/>
      <c r="KU59" s="36"/>
      <c r="KV59" s="35" t="s">
        <v>202</v>
      </c>
      <c r="KW59" s="39"/>
      <c r="KX59" s="39"/>
      <c r="KY59" s="39"/>
      <c r="KZ59" s="39"/>
      <c r="LA59" s="39"/>
      <c r="LB59" s="39"/>
      <c r="LC59" s="39"/>
      <c r="LD59" s="39"/>
      <c r="LE59" s="39"/>
      <c r="LF59" s="39"/>
      <c r="LG59" s="39"/>
      <c r="LH59" s="39"/>
      <c r="LI59" s="39"/>
      <c r="LJ59" s="39"/>
      <c r="LK59" s="39"/>
      <c r="LL59" s="39"/>
      <c r="LM59" s="39"/>
      <c r="LN59" s="39"/>
      <c r="LO59" s="39"/>
      <c r="LP59" s="39"/>
      <c r="LQ59" s="39"/>
      <c r="LR59" s="39"/>
      <c r="LS59" s="39"/>
      <c r="LT59" s="39"/>
      <c r="LU59" s="39"/>
      <c r="LV59" s="39"/>
      <c r="LW59" s="39"/>
      <c r="LX59" s="39"/>
      <c r="LY59" s="39"/>
      <c r="LZ59" s="39"/>
      <c r="MA59" s="39"/>
      <c r="MB59" s="39"/>
      <c r="MC59" s="39"/>
      <c r="MD59" s="39"/>
      <c r="ME59" s="35" t="s">
        <v>12</v>
      </c>
      <c r="MF59" s="36"/>
      <c r="MG59" s="36"/>
      <c r="MH59" s="35" t="s">
        <v>202</v>
      </c>
      <c r="MI59" s="36"/>
      <c r="MJ59" s="36"/>
      <c r="MK59" s="36"/>
      <c r="ML59" s="36"/>
      <c r="MM59" s="35" t="s">
        <v>202</v>
      </c>
      <c r="MN59" s="36"/>
      <c r="MO59" s="36"/>
      <c r="MP59" s="36"/>
      <c r="MQ59" s="36"/>
      <c r="MR59" s="35" t="s">
        <v>202</v>
      </c>
      <c r="MS59" s="36"/>
      <c r="MT59" s="36"/>
      <c r="MU59" s="36"/>
      <c r="MV59" s="36"/>
      <c r="MW59" s="35" t="s">
        <v>202</v>
      </c>
      <c r="MX59" s="36"/>
      <c r="MY59" s="36"/>
      <c r="MZ59" s="36"/>
      <c r="NA59" s="36"/>
      <c r="NB59" s="35" t="s">
        <v>202</v>
      </c>
      <c r="NC59" s="36"/>
      <c r="ND59" s="36"/>
      <c r="NE59" s="36"/>
      <c r="NF59" s="36"/>
      <c r="NG59" s="35" t="s">
        <v>202</v>
      </c>
      <c r="NH59" s="36"/>
      <c r="NI59" s="36"/>
      <c r="NJ59" s="36"/>
      <c r="NK59" s="36"/>
      <c r="NL59" s="35" t="s">
        <v>202</v>
      </c>
      <c r="NM59" s="19"/>
      <c r="NN59" s="19"/>
      <c r="NO59" s="19"/>
      <c r="NP59" s="19"/>
    </row>
    <row r="60" spans="1:380" outlineLevel="1" x14ac:dyDescent="0.25">
      <c r="A60" s="40" t="s">
        <v>133</v>
      </c>
      <c r="B60" s="34" t="s">
        <v>6</v>
      </c>
      <c r="C60" s="39" t="s">
        <v>204</v>
      </c>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5">
        <v>9.3983235226800001E-3</v>
      </c>
      <c r="AL60" s="36"/>
      <c r="AM60" s="36"/>
      <c r="AN60" s="35">
        <v>9.9913489737185734E-3</v>
      </c>
      <c r="AO60" s="36"/>
      <c r="AP60" s="36"/>
      <c r="AQ60" s="36"/>
      <c r="AR60" s="36"/>
      <c r="AS60" s="35">
        <v>9.8303348681200563E-3</v>
      </c>
      <c r="AT60" s="36"/>
      <c r="AU60" s="36"/>
      <c r="AV60" s="36"/>
      <c r="AW60" s="36"/>
      <c r="AX60" s="35">
        <v>9.8303348681200563E-3</v>
      </c>
      <c r="AY60" s="36"/>
      <c r="AZ60" s="36"/>
      <c r="BA60" s="36"/>
      <c r="BB60" s="36"/>
      <c r="BC60" s="35">
        <v>9.8303348681200563E-3</v>
      </c>
      <c r="BD60" s="36"/>
      <c r="BE60" s="36"/>
      <c r="BF60" s="36"/>
      <c r="BG60" s="36"/>
      <c r="BH60" s="35">
        <v>9.8303348681200563E-3</v>
      </c>
      <c r="BI60" s="36"/>
      <c r="BJ60" s="36"/>
      <c r="BK60" s="36"/>
      <c r="BL60" s="36"/>
      <c r="BM60" s="35">
        <v>9.8303348681200563E-3</v>
      </c>
      <c r="BN60" s="36"/>
      <c r="BO60" s="36"/>
      <c r="BP60" s="36"/>
      <c r="BQ60" s="36"/>
      <c r="BR60" s="35">
        <v>9.8303348681200563E-3</v>
      </c>
      <c r="BS60" s="35">
        <v>2.4366023947999999E-4</v>
      </c>
      <c r="BT60" s="36"/>
      <c r="BU60" s="36"/>
      <c r="BV60" s="35">
        <v>2.5903497339270373E-4</v>
      </c>
      <c r="BW60" s="36"/>
      <c r="BX60" s="36"/>
      <c r="BY60" s="36"/>
      <c r="BZ60" s="36"/>
      <c r="CA60" s="35">
        <v>2.5486053361792739E-4</v>
      </c>
      <c r="CB60" s="36">
        <v>2.5486053361792739E-4</v>
      </c>
      <c r="CC60" s="36">
        <v>2.5486053361792739E-4</v>
      </c>
      <c r="CD60" s="36">
        <v>2.5486053361792739E-4</v>
      </c>
      <c r="CE60" s="36">
        <v>2.5486053361792739E-4</v>
      </c>
      <c r="CF60" s="35">
        <v>2.5486053361792739E-4</v>
      </c>
      <c r="CG60" s="36"/>
      <c r="CH60" s="36"/>
      <c r="CI60" s="36"/>
      <c r="CJ60" s="36"/>
      <c r="CK60" s="35">
        <v>2.5486053361792739E-4</v>
      </c>
      <c r="CL60" s="36"/>
      <c r="CM60" s="36"/>
      <c r="CN60" s="36"/>
      <c r="CO60" s="36"/>
      <c r="CP60" s="35">
        <v>2.5486053361792739E-4</v>
      </c>
      <c r="CQ60" s="36"/>
      <c r="CR60" s="36"/>
      <c r="CS60" s="36"/>
      <c r="CT60" s="36"/>
      <c r="CU60" s="35">
        <v>2.5486053361792739E-4</v>
      </c>
      <c r="CV60" s="36"/>
      <c r="CW60" s="36"/>
      <c r="CX60" s="36"/>
      <c r="CY60" s="36"/>
      <c r="CZ60" s="35">
        <v>2.5486053361792739E-4</v>
      </c>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c r="IW60" s="39"/>
      <c r="IX60" s="39"/>
      <c r="IY60" s="39"/>
      <c r="IZ60" s="39"/>
      <c r="JA60" s="39"/>
      <c r="JB60" s="39"/>
      <c r="JC60" s="39"/>
      <c r="JD60" s="39"/>
      <c r="JE60" s="39"/>
      <c r="JF60" s="39"/>
      <c r="JG60" s="39"/>
      <c r="JH60" s="39"/>
      <c r="JI60" s="39"/>
      <c r="JJ60" s="39"/>
      <c r="JK60" s="39"/>
      <c r="JL60" s="39"/>
      <c r="JM60" s="39"/>
      <c r="JN60" s="39"/>
      <c r="JO60" s="35">
        <v>0.32772302209724002</v>
      </c>
      <c r="JP60" s="36"/>
      <c r="JQ60" s="36"/>
      <c r="JR60" s="35">
        <v>0.34840203921318652</v>
      </c>
      <c r="JS60" s="36"/>
      <c r="JT60" s="36"/>
      <c r="JU60" s="36"/>
      <c r="JV60" s="36"/>
      <c r="JW60" s="35">
        <v>0.34278741771611232</v>
      </c>
      <c r="JX60" s="36"/>
      <c r="JY60" s="36"/>
      <c r="JZ60" s="36"/>
      <c r="KA60" s="36"/>
      <c r="KB60" s="35">
        <v>0.34278741771611232</v>
      </c>
      <c r="KC60" s="36"/>
      <c r="KD60" s="36"/>
      <c r="KE60" s="36"/>
      <c r="KF60" s="36"/>
      <c r="KG60" s="35">
        <v>0.34278741771611232</v>
      </c>
      <c r="KH60" s="36"/>
      <c r="KI60" s="36"/>
      <c r="KJ60" s="36"/>
      <c r="KK60" s="36"/>
      <c r="KL60" s="35">
        <v>0.34278741771611232</v>
      </c>
      <c r="KM60" s="36"/>
      <c r="KN60" s="36"/>
      <c r="KO60" s="36"/>
      <c r="KP60" s="36"/>
      <c r="KQ60" s="35">
        <v>0.34278741771611232</v>
      </c>
      <c r="KR60" s="36"/>
      <c r="KS60" s="36"/>
      <c r="KT60" s="36"/>
      <c r="KU60" s="36"/>
      <c r="KV60" s="35">
        <v>0.34278741771611232</v>
      </c>
      <c r="KW60" s="39"/>
      <c r="KX60" s="39"/>
      <c r="KY60" s="39"/>
      <c r="KZ60" s="39"/>
      <c r="LA60" s="39"/>
      <c r="LB60" s="39"/>
      <c r="LC60" s="39"/>
      <c r="LD60" s="39"/>
      <c r="LE60" s="39"/>
      <c r="LF60" s="39"/>
      <c r="LG60" s="39"/>
      <c r="LH60" s="39"/>
      <c r="LI60" s="39"/>
      <c r="LJ60" s="39"/>
      <c r="LK60" s="39"/>
      <c r="LL60" s="39"/>
      <c r="LM60" s="39"/>
      <c r="LN60" s="39"/>
      <c r="LO60" s="39"/>
      <c r="LP60" s="39"/>
      <c r="LQ60" s="39"/>
      <c r="LR60" s="39"/>
      <c r="LS60" s="39"/>
      <c r="LT60" s="39"/>
      <c r="LU60" s="39"/>
      <c r="LV60" s="39"/>
      <c r="LW60" s="39"/>
      <c r="LX60" s="39"/>
      <c r="LY60" s="39"/>
      <c r="LZ60" s="39"/>
      <c r="MA60" s="39"/>
      <c r="MB60" s="39"/>
      <c r="MC60" s="39"/>
      <c r="MD60" s="39"/>
      <c r="ME60" s="35">
        <v>0.32772302209724002</v>
      </c>
      <c r="MF60" s="36"/>
      <c r="MG60" s="36"/>
      <c r="MH60" s="35">
        <v>0.34840203921318652</v>
      </c>
      <c r="MI60" s="36"/>
      <c r="MJ60" s="36"/>
      <c r="MK60" s="36"/>
      <c r="ML60" s="36"/>
      <c r="MM60" s="35">
        <v>0.34278741771611232</v>
      </c>
      <c r="MN60" s="36"/>
      <c r="MO60" s="36"/>
      <c r="MP60" s="36"/>
      <c r="MQ60" s="36"/>
      <c r="MR60" s="35">
        <v>0.34278741771611232</v>
      </c>
      <c r="MS60" s="36"/>
      <c r="MT60" s="36"/>
      <c r="MU60" s="36"/>
      <c r="MV60" s="36"/>
      <c r="MW60" s="35">
        <v>0.34278741771611232</v>
      </c>
      <c r="MX60" s="36"/>
      <c r="MY60" s="36"/>
      <c r="MZ60" s="36"/>
      <c r="NA60" s="36"/>
      <c r="NB60" s="35">
        <v>0.34278741771611232</v>
      </c>
      <c r="NC60" s="36"/>
      <c r="ND60" s="36"/>
      <c r="NE60" s="36"/>
      <c r="NF60" s="36"/>
      <c r="NG60" s="35">
        <v>0.34278741771611232</v>
      </c>
      <c r="NH60" s="36"/>
      <c r="NI60" s="36"/>
      <c r="NJ60" s="36"/>
      <c r="NK60" s="36"/>
      <c r="NL60" s="35">
        <v>0.34278741771611232</v>
      </c>
      <c r="NM60" s="19"/>
      <c r="NN60" s="19"/>
      <c r="NO60" s="19"/>
      <c r="NP60" s="19"/>
    </row>
    <row r="61" spans="1:380" outlineLevel="1" x14ac:dyDescent="0.25">
      <c r="A61" s="40" t="s">
        <v>134</v>
      </c>
      <c r="B61" s="34" t="s">
        <v>6</v>
      </c>
      <c r="C61" s="35">
        <v>8.2640756764676002</v>
      </c>
      <c r="D61" s="36"/>
      <c r="E61" s="36"/>
      <c r="F61" s="35">
        <v>5.457118475507599</v>
      </c>
      <c r="G61" s="36"/>
      <c r="H61" s="36"/>
      <c r="I61" s="36"/>
      <c r="J61" s="36"/>
      <c r="K61" s="35">
        <v>5.457118475507599</v>
      </c>
      <c r="L61" s="36"/>
      <c r="M61" s="36"/>
      <c r="N61" s="36"/>
      <c r="O61" s="36"/>
      <c r="P61" s="35">
        <v>5.457118475507599</v>
      </c>
      <c r="Q61" s="36">
        <v>0</v>
      </c>
      <c r="R61" s="36">
        <v>0</v>
      </c>
      <c r="S61" s="36">
        <v>0</v>
      </c>
      <c r="T61" s="36">
        <v>0</v>
      </c>
      <c r="U61" s="35">
        <v>5.457118475507599</v>
      </c>
      <c r="V61" s="36"/>
      <c r="W61" s="36"/>
      <c r="X61" s="36"/>
      <c r="Y61" s="36"/>
      <c r="Z61" s="35">
        <v>5.457118475507599</v>
      </c>
      <c r="AA61" s="36"/>
      <c r="AB61" s="36"/>
      <c r="AC61" s="36"/>
      <c r="AD61" s="36"/>
      <c r="AE61" s="35">
        <v>5.457118475507599</v>
      </c>
      <c r="AF61" s="36"/>
      <c r="AG61" s="36"/>
      <c r="AH61" s="36"/>
      <c r="AI61" s="36"/>
      <c r="AJ61" s="35">
        <v>5.457118475507599</v>
      </c>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5">
        <v>8.2640756764676002</v>
      </c>
      <c r="JP61" s="36"/>
      <c r="JQ61" s="36"/>
      <c r="JR61" s="35">
        <v>5.457118475507599</v>
      </c>
      <c r="JS61" s="36"/>
      <c r="JT61" s="36"/>
      <c r="JU61" s="36"/>
      <c r="JV61" s="36"/>
      <c r="JW61" s="35">
        <v>5.457118475507599</v>
      </c>
      <c r="JX61" s="36"/>
      <c r="JY61" s="36"/>
      <c r="JZ61" s="36"/>
      <c r="KA61" s="36"/>
      <c r="KB61" s="35">
        <v>5.457118475507599</v>
      </c>
      <c r="KC61" s="36"/>
      <c r="KD61" s="36"/>
      <c r="KE61" s="36"/>
      <c r="KF61" s="36"/>
      <c r="KG61" s="35">
        <v>5.457118475507599</v>
      </c>
      <c r="KH61" s="36"/>
      <c r="KI61" s="36"/>
      <c r="KJ61" s="36"/>
      <c r="KK61" s="36"/>
      <c r="KL61" s="35">
        <v>5.457118475507599</v>
      </c>
      <c r="KM61" s="36"/>
      <c r="KN61" s="36"/>
      <c r="KO61" s="36"/>
      <c r="KP61" s="36"/>
      <c r="KQ61" s="35">
        <v>5.457118475507599</v>
      </c>
      <c r="KR61" s="36"/>
      <c r="KS61" s="36"/>
      <c r="KT61" s="36"/>
      <c r="KU61" s="36"/>
      <c r="KV61" s="35">
        <v>5.457118475507599</v>
      </c>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5">
        <v>8.2640756764676002</v>
      </c>
      <c r="MF61" s="36"/>
      <c r="MG61" s="36"/>
      <c r="MH61" s="35">
        <v>5.457118475507599</v>
      </c>
      <c r="MI61" s="36"/>
      <c r="MJ61" s="36"/>
      <c r="MK61" s="36"/>
      <c r="ML61" s="36"/>
      <c r="MM61" s="35">
        <v>5.457118475507599</v>
      </c>
      <c r="MN61" s="36"/>
      <c r="MO61" s="36"/>
      <c r="MP61" s="36"/>
      <c r="MQ61" s="36"/>
      <c r="MR61" s="35">
        <v>5.457118475507599</v>
      </c>
      <c r="MS61" s="36"/>
      <c r="MT61" s="36"/>
      <c r="MU61" s="36"/>
      <c r="MV61" s="36"/>
      <c r="MW61" s="35">
        <v>5.457118475507599</v>
      </c>
      <c r="MX61" s="36"/>
      <c r="MY61" s="36"/>
      <c r="MZ61" s="36"/>
      <c r="NA61" s="36"/>
      <c r="NB61" s="35">
        <v>5.457118475507599</v>
      </c>
      <c r="NC61" s="36"/>
      <c r="ND61" s="36"/>
      <c r="NE61" s="36"/>
      <c r="NF61" s="36"/>
      <c r="NG61" s="35">
        <v>5.457118475507599</v>
      </c>
      <c r="NH61" s="36"/>
      <c r="NI61" s="36"/>
      <c r="NJ61" s="36"/>
      <c r="NK61" s="36"/>
      <c r="NL61" s="35">
        <v>5.457118475507599</v>
      </c>
      <c r="NM61" s="19"/>
      <c r="NN61" s="19"/>
      <c r="NO61" s="19"/>
      <c r="NP61" s="19"/>
    </row>
    <row r="62" spans="1:380" outlineLevel="1" x14ac:dyDescent="0.25">
      <c r="A62" s="40" t="s">
        <v>135</v>
      </c>
      <c r="B62" s="34" t="s">
        <v>6</v>
      </c>
      <c r="C62" s="35">
        <v>115.94402843920197</v>
      </c>
      <c r="D62" s="36"/>
      <c r="E62" s="36"/>
      <c r="F62" s="35">
        <v>136.47217176870944</v>
      </c>
      <c r="G62" s="36"/>
      <c r="H62" s="36"/>
      <c r="I62" s="36"/>
      <c r="J62" s="36"/>
      <c r="K62" s="35">
        <v>129.64723543977817</v>
      </c>
      <c r="L62" s="36"/>
      <c r="M62" s="36"/>
      <c r="N62" s="36"/>
      <c r="O62" s="36"/>
      <c r="P62" s="35">
        <v>131.01248825366358</v>
      </c>
      <c r="Q62" s="36">
        <v>0</v>
      </c>
      <c r="R62" s="36">
        <v>0</v>
      </c>
      <c r="S62" s="36">
        <v>0</v>
      </c>
      <c r="T62" s="36">
        <v>0</v>
      </c>
      <c r="U62" s="35">
        <v>129.64789931002605</v>
      </c>
      <c r="V62" s="36"/>
      <c r="W62" s="36"/>
      <c r="X62" s="36"/>
      <c r="Y62" s="36"/>
      <c r="Z62" s="35">
        <v>129.64789931002605</v>
      </c>
      <c r="AA62" s="36"/>
      <c r="AB62" s="36"/>
      <c r="AC62" s="36"/>
      <c r="AD62" s="36"/>
      <c r="AE62" s="35">
        <v>129.64789931002605</v>
      </c>
      <c r="AF62" s="36"/>
      <c r="AG62" s="36"/>
      <c r="AH62" s="36"/>
      <c r="AI62" s="36"/>
      <c r="AJ62" s="35">
        <v>129.64789931002605</v>
      </c>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c r="IW62" s="39"/>
      <c r="IX62" s="39"/>
      <c r="IY62" s="39"/>
      <c r="IZ62" s="39"/>
      <c r="JA62" s="39"/>
      <c r="JB62" s="39"/>
      <c r="JC62" s="39"/>
      <c r="JD62" s="39"/>
      <c r="JE62" s="39"/>
      <c r="JF62" s="39"/>
      <c r="JG62" s="39"/>
      <c r="JH62" s="39"/>
      <c r="JI62" s="39"/>
      <c r="JJ62" s="39"/>
      <c r="JK62" s="39"/>
      <c r="JL62" s="39"/>
      <c r="JM62" s="39"/>
      <c r="JN62" s="39"/>
      <c r="JO62" s="35">
        <v>115.94402843920197</v>
      </c>
      <c r="JP62" s="36"/>
      <c r="JQ62" s="36"/>
      <c r="JR62" s="35">
        <v>136.47217176870944</v>
      </c>
      <c r="JS62" s="36"/>
      <c r="JT62" s="36"/>
      <c r="JU62" s="36"/>
      <c r="JV62" s="36"/>
      <c r="JW62" s="35">
        <v>129.64723543977817</v>
      </c>
      <c r="JX62" s="36"/>
      <c r="JY62" s="36"/>
      <c r="JZ62" s="36"/>
      <c r="KA62" s="36"/>
      <c r="KB62" s="35">
        <v>131.01248825366358</v>
      </c>
      <c r="KC62" s="36"/>
      <c r="KD62" s="36"/>
      <c r="KE62" s="36"/>
      <c r="KF62" s="36"/>
      <c r="KG62" s="35">
        <v>129.64789931002605</v>
      </c>
      <c r="KH62" s="36"/>
      <c r="KI62" s="36"/>
      <c r="KJ62" s="36"/>
      <c r="KK62" s="36"/>
      <c r="KL62" s="35">
        <v>129.64789931002605</v>
      </c>
      <c r="KM62" s="36"/>
      <c r="KN62" s="36"/>
      <c r="KO62" s="36"/>
      <c r="KP62" s="36"/>
      <c r="KQ62" s="35">
        <v>129.64789931002605</v>
      </c>
      <c r="KR62" s="36"/>
      <c r="KS62" s="36"/>
      <c r="KT62" s="36"/>
      <c r="KU62" s="36"/>
      <c r="KV62" s="35">
        <v>129.64789931002605</v>
      </c>
      <c r="KW62" s="39"/>
      <c r="KX62" s="39"/>
      <c r="KY62" s="39"/>
      <c r="KZ62" s="39"/>
      <c r="LA62" s="39"/>
      <c r="LB62" s="39"/>
      <c r="LC62" s="39"/>
      <c r="LD62" s="39"/>
      <c r="LE62" s="39"/>
      <c r="LF62" s="39"/>
      <c r="LG62" s="39"/>
      <c r="LH62" s="39"/>
      <c r="LI62" s="39"/>
      <c r="LJ62" s="39"/>
      <c r="LK62" s="39"/>
      <c r="LL62" s="39"/>
      <c r="LM62" s="39"/>
      <c r="LN62" s="39"/>
      <c r="LO62" s="39"/>
      <c r="LP62" s="39"/>
      <c r="LQ62" s="39"/>
      <c r="LR62" s="39"/>
      <c r="LS62" s="39"/>
      <c r="LT62" s="39"/>
      <c r="LU62" s="39"/>
      <c r="LV62" s="39"/>
      <c r="LW62" s="39"/>
      <c r="LX62" s="39"/>
      <c r="LY62" s="39"/>
      <c r="LZ62" s="39"/>
      <c r="MA62" s="39"/>
      <c r="MB62" s="39"/>
      <c r="MC62" s="39"/>
      <c r="MD62" s="39"/>
      <c r="ME62" s="35">
        <v>115.94402843920197</v>
      </c>
      <c r="MF62" s="36"/>
      <c r="MG62" s="36"/>
      <c r="MH62" s="35">
        <v>136.47217176870944</v>
      </c>
      <c r="MI62" s="36"/>
      <c r="MJ62" s="36"/>
      <c r="MK62" s="36"/>
      <c r="ML62" s="36"/>
      <c r="MM62" s="35">
        <v>129.64723543977817</v>
      </c>
      <c r="MN62" s="36"/>
      <c r="MO62" s="36"/>
      <c r="MP62" s="36"/>
      <c r="MQ62" s="36"/>
      <c r="MR62" s="35">
        <v>131.01248825366358</v>
      </c>
      <c r="MS62" s="36"/>
      <c r="MT62" s="36"/>
      <c r="MU62" s="36"/>
      <c r="MV62" s="36"/>
      <c r="MW62" s="35">
        <v>129.64789931002605</v>
      </c>
      <c r="MX62" s="36"/>
      <c r="MY62" s="36"/>
      <c r="MZ62" s="36"/>
      <c r="NA62" s="36"/>
      <c r="NB62" s="35">
        <v>129.64789931002605</v>
      </c>
      <c r="NC62" s="36"/>
      <c r="ND62" s="36"/>
      <c r="NE62" s="36"/>
      <c r="NF62" s="36"/>
      <c r="NG62" s="35">
        <v>129.64789931002605</v>
      </c>
      <c r="NH62" s="36"/>
      <c r="NI62" s="36"/>
      <c r="NJ62" s="36"/>
      <c r="NK62" s="36"/>
      <c r="NL62" s="35">
        <v>129.64789931002605</v>
      </c>
      <c r="NM62" s="19"/>
      <c r="NN62" s="19"/>
      <c r="NO62" s="19"/>
      <c r="NP62" s="19"/>
    </row>
    <row r="63" spans="1:380" outlineLevel="1" x14ac:dyDescent="0.25">
      <c r="A63" s="40" t="s">
        <v>136</v>
      </c>
      <c r="B63" s="34" t="s">
        <v>6</v>
      </c>
      <c r="C63" s="35">
        <v>92.625285735550051</v>
      </c>
      <c r="D63" s="36"/>
      <c r="E63" s="36"/>
      <c r="F63" s="35">
        <v>97.874762935158572</v>
      </c>
      <c r="G63" s="36"/>
      <c r="H63" s="36"/>
      <c r="I63" s="36"/>
      <c r="J63" s="36"/>
      <c r="K63" s="35">
        <v>92.620753984924946</v>
      </c>
      <c r="L63" s="36"/>
      <c r="M63" s="36"/>
      <c r="N63" s="36"/>
      <c r="O63" s="36"/>
      <c r="P63" s="35">
        <v>99.44544112065627</v>
      </c>
      <c r="Q63" s="36">
        <v>0</v>
      </c>
      <c r="R63" s="36">
        <v>0</v>
      </c>
      <c r="S63" s="36">
        <v>0</v>
      </c>
      <c r="T63" s="36">
        <v>0</v>
      </c>
      <c r="U63" s="35">
        <v>102.37030703596969</v>
      </c>
      <c r="V63" s="36"/>
      <c r="W63" s="36"/>
      <c r="X63" s="36"/>
      <c r="Y63" s="36"/>
      <c r="Z63" s="35">
        <v>104.32021764617862</v>
      </c>
      <c r="AA63" s="36"/>
      <c r="AB63" s="36"/>
      <c r="AC63" s="36"/>
      <c r="AD63" s="36"/>
      <c r="AE63" s="35">
        <v>105.29517295128311</v>
      </c>
      <c r="AF63" s="36"/>
      <c r="AG63" s="36"/>
      <c r="AH63" s="36"/>
      <c r="AI63" s="36"/>
      <c r="AJ63" s="35">
        <v>105.29517295128311</v>
      </c>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c r="IW63" s="39"/>
      <c r="IX63" s="39"/>
      <c r="IY63" s="39"/>
      <c r="IZ63" s="39"/>
      <c r="JA63" s="39"/>
      <c r="JB63" s="39"/>
      <c r="JC63" s="39"/>
      <c r="JD63" s="39"/>
      <c r="JE63" s="39"/>
      <c r="JF63" s="39"/>
      <c r="JG63" s="39"/>
      <c r="JH63" s="39"/>
      <c r="JI63" s="39"/>
      <c r="JJ63" s="39"/>
      <c r="JK63" s="39"/>
      <c r="JL63" s="39"/>
      <c r="JM63" s="39"/>
      <c r="JN63" s="39"/>
      <c r="JO63" s="35">
        <v>92.625285735550051</v>
      </c>
      <c r="JP63" s="36"/>
      <c r="JQ63" s="36"/>
      <c r="JR63" s="35">
        <v>97.874762935158572</v>
      </c>
      <c r="JS63" s="36"/>
      <c r="JT63" s="36"/>
      <c r="JU63" s="36"/>
      <c r="JV63" s="36"/>
      <c r="JW63" s="35">
        <v>92.620753984924946</v>
      </c>
      <c r="JX63" s="36"/>
      <c r="JY63" s="36"/>
      <c r="JZ63" s="36"/>
      <c r="KA63" s="36"/>
      <c r="KB63" s="35">
        <v>99.44544112065627</v>
      </c>
      <c r="KC63" s="36"/>
      <c r="KD63" s="36"/>
      <c r="KE63" s="36"/>
      <c r="KF63" s="36"/>
      <c r="KG63" s="35">
        <v>102.37030703596969</v>
      </c>
      <c r="KH63" s="36"/>
      <c r="KI63" s="36"/>
      <c r="KJ63" s="36"/>
      <c r="KK63" s="36"/>
      <c r="KL63" s="35">
        <v>104.32021764617862</v>
      </c>
      <c r="KM63" s="36"/>
      <c r="KN63" s="36"/>
      <c r="KO63" s="36"/>
      <c r="KP63" s="36"/>
      <c r="KQ63" s="35">
        <v>105.29517295128311</v>
      </c>
      <c r="KR63" s="36"/>
      <c r="KS63" s="36"/>
      <c r="KT63" s="36"/>
      <c r="KU63" s="36"/>
      <c r="KV63" s="35">
        <v>105.29517295128311</v>
      </c>
      <c r="KW63" s="39"/>
      <c r="KX63" s="39"/>
      <c r="KY63" s="39"/>
      <c r="KZ63" s="39"/>
      <c r="LA63" s="39"/>
      <c r="LB63" s="39"/>
      <c r="LC63" s="39"/>
      <c r="LD63" s="39"/>
      <c r="LE63" s="39"/>
      <c r="LF63" s="39"/>
      <c r="LG63" s="39"/>
      <c r="LH63" s="39"/>
      <c r="LI63" s="39"/>
      <c r="LJ63" s="39"/>
      <c r="LK63" s="39"/>
      <c r="LL63" s="39"/>
      <c r="LM63" s="39"/>
      <c r="LN63" s="39"/>
      <c r="LO63" s="39"/>
      <c r="LP63" s="39"/>
      <c r="LQ63" s="39"/>
      <c r="LR63" s="39"/>
      <c r="LS63" s="39"/>
      <c r="LT63" s="39"/>
      <c r="LU63" s="39"/>
      <c r="LV63" s="39"/>
      <c r="LW63" s="39"/>
      <c r="LX63" s="39"/>
      <c r="LY63" s="39"/>
      <c r="LZ63" s="39"/>
      <c r="MA63" s="39"/>
      <c r="MB63" s="39"/>
      <c r="MC63" s="39"/>
      <c r="MD63" s="39"/>
      <c r="ME63" s="35">
        <v>92.625285735550051</v>
      </c>
      <c r="MF63" s="36"/>
      <c r="MG63" s="36"/>
      <c r="MH63" s="35">
        <v>97.874762935158572</v>
      </c>
      <c r="MI63" s="36"/>
      <c r="MJ63" s="36"/>
      <c r="MK63" s="36"/>
      <c r="ML63" s="36"/>
      <c r="MM63" s="35">
        <v>92.620753984924946</v>
      </c>
      <c r="MN63" s="36"/>
      <c r="MO63" s="36"/>
      <c r="MP63" s="36"/>
      <c r="MQ63" s="36"/>
      <c r="MR63" s="35">
        <v>99.44544112065627</v>
      </c>
      <c r="MS63" s="36"/>
      <c r="MT63" s="36"/>
      <c r="MU63" s="36"/>
      <c r="MV63" s="36"/>
      <c r="MW63" s="35">
        <v>102.37030703596969</v>
      </c>
      <c r="MX63" s="36"/>
      <c r="MY63" s="36"/>
      <c r="MZ63" s="36"/>
      <c r="NA63" s="36"/>
      <c r="NB63" s="35">
        <v>104.32021764617862</v>
      </c>
      <c r="NC63" s="36"/>
      <c r="ND63" s="36"/>
      <c r="NE63" s="36"/>
      <c r="NF63" s="36"/>
      <c r="NG63" s="35">
        <v>105.29517295128311</v>
      </c>
      <c r="NH63" s="36"/>
      <c r="NI63" s="36"/>
      <c r="NJ63" s="36"/>
      <c r="NK63" s="36"/>
      <c r="NL63" s="35">
        <v>105.29517295128311</v>
      </c>
      <c r="NM63" s="19"/>
      <c r="NN63" s="19"/>
      <c r="NO63" s="19"/>
      <c r="NP63" s="19"/>
    </row>
    <row r="64" spans="1:380" outlineLevel="1" x14ac:dyDescent="0.25">
      <c r="A64" s="40" t="s">
        <v>137</v>
      </c>
      <c r="B64" s="34" t="s">
        <v>6</v>
      </c>
      <c r="C64" s="42" t="s">
        <v>12</v>
      </c>
      <c r="D64" s="36"/>
      <c r="E64" s="36"/>
      <c r="F64" s="35" t="s">
        <v>12</v>
      </c>
      <c r="G64" s="36"/>
      <c r="H64" s="36"/>
      <c r="I64" s="36"/>
      <c r="J64" s="36"/>
      <c r="K64" s="35" t="s">
        <v>12</v>
      </c>
      <c r="L64" s="36"/>
      <c r="M64" s="36"/>
      <c r="N64" s="36"/>
      <c r="O64" s="36"/>
      <c r="P64" s="35" t="s">
        <v>12</v>
      </c>
      <c r="Q64" s="36"/>
      <c r="R64" s="36"/>
      <c r="S64" s="36"/>
      <c r="T64" s="36"/>
      <c r="U64" s="35" t="s">
        <v>12</v>
      </c>
      <c r="V64" s="36"/>
      <c r="W64" s="36"/>
      <c r="X64" s="36"/>
      <c r="Y64" s="36"/>
      <c r="Z64" s="35" t="s">
        <v>12</v>
      </c>
      <c r="AA64" s="36"/>
      <c r="AB64" s="36"/>
      <c r="AC64" s="36"/>
      <c r="AD64" s="36"/>
      <c r="AE64" s="35" t="s">
        <v>12</v>
      </c>
      <c r="AF64" s="36"/>
      <c r="AG64" s="36"/>
      <c r="AH64" s="36"/>
      <c r="AI64" s="36"/>
      <c r="AJ64" s="35" t="s">
        <v>12</v>
      </c>
      <c r="AK64" s="42" t="s">
        <v>12</v>
      </c>
      <c r="AL64" s="36"/>
      <c r="AM64" s="36"/>
      <c r="AN64" s="35" t="s">
        <v>12</v>
      </c>
      <c r="AO64" s="36"/>
      <c r="AP64" s="36"/>
      <c r="AQ64" s="36"/>
      <c r="AR64" s="36"/>
      <c r="AS64" s="35" t="s">
        <v>12</v>
      </c>
      <c r="AT64" s="36"/>
      <c r="AU64" s="36"/>
      <c r="AV64" s="36"/>
      <c r="AW64" s="36"/>
      <c r="AX64" s="35" t="s">
        <v>12</v>
      </c>
      <c r="AY64" s="36"/>
      <c r="AZ64" s="36"/>
      <c r="BA64" s="36"/>
      <c r="BB64" s="36"/>
      <c r="BC64" s="35" t="s">
        <v>12</v>
      </c>
      <c r="BD64" s="36"/>
      <c r="BE64" s="36"/>
      <c r="BF64" s="36"/>
      <c r="BG64" s="36"/>
      <c r="BH64" s="35" t="s">
        <v>12</v>
      </c>
      <c r="BI64" s="36"/>
      <c r="BJ64" s="36"/>
      <c r="BK64" s="36"/>
      <c r="BL64" s="36"/>
      <c r="BM64" s="35" t="s">
        <v>12</v>
      </c>
      <c r="BN64" s="36"/>
      <c r="BO64" s="36"/>
      <c r="BP64" s="36"/>
      <c r="BQ64" s="36"/>
      <c r="BR64" s="35" t="s">
        <v>12</v>
      </c>
      <c r="BS64" s="35" t="s">
        <v>12</v>
      </c>
      <c r="BT64" s="36"/>
      <c r="BU64" s="36"/>
      <c r="BV64" s="35" t="s">
        <v>12</v>
      </c>
      <c r="BW64" s="36"/>
      <c r="BX64" s="36"/>
      <c r="BY64" s="36"/>
      <c r="BZ64" s="36"/>
      <c r="CA64" s="35" t="s">
        <v>12</v>
      </c>
      <c r="CB64" s="36"/>
      <c r="CC64" s="36"/>
      <c r="CD64" s="36"/>
      <c r="CE64" s="36"/>
      <c r="CF64" s="35" t="s">
        <v>12</v>
      </c>
      <c r="CG64" s="36"/>
      <c r="CH64" s="36"/>
      <c r="CI64" s="36"/>
      <c r="CJ64" s="36"/>
      <c r="CK64" s="35" t="s">
        <v>12</v>
      </c>
      <c r="CL64" s="36"/>
      <c r="CM64" s="36"/>
      <c r="CN64" s="36"/>
      <c r="CO64" s="36"/>
      <c r="CP64" s="35" t="s">
        <v>12</v>
      </c>
      <c r="CQ64" s="36"/>
      <c r="CR64" s="36"/>
      <c r="CS64" s="36"/>
      <c r="CT64" s="36"/>
      <c r="CU64" s="35" t="s">
        <v>12</v>
      </c>
      <c r="CV64" s="36"/>
      <c r="CW64" s="36"/>
      <c r="CX64" s="36"/>
      <c r="CY64" s="36"/>
      <c r="CZ64" s="35" t="s">
        <v>12</v>
      </c>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c r="IW64" s="39"/>
      <c r="IX64" s="39"/>
      <c r="IY64" s="39"/>
      <c r="IZ64" s="39"/>
      <c r="JA64" s="39"/>
      <c r="JB64" s="39"/>
      <c r="JC64" s="39"/>
      <c r="JD64" s="39"/>
      <c r="JE64" s="39"/>
      <c r="JF64" s="39"/>
      <c r="JG64" s="39"/>
      <c r="JH64" s="39"/>
      <c r="JI64" s="39"/>
      <c r="JJ64" s="39"/>
      <c r="JK64" s="39"/>
      <c r="JL64" s="39"/>
      <c r="JM64" s="39"/>
      <c r="JN64" s="39"/>
      <c r="JO64" s="35" t="s">
        <v>12</v>
      </c>
      <c r="JP64" s="36"/>
      <c r="JQ64" s="36"/>
      <c r="JR64" s="35" t="s">
        <v>12</v>
      </c>
      <c r="JS64" s="36"/>
      <c r="JT64" s="36"/>
      <c r="JU64" s="36"/>
      <c r="JV64" s="36"/>
      <c r="JW64" s="35" t="s">
        <v>12</v>
      </c>
      <c r="JX64" s="36"/>
      <c r="JY64" s="36"/>
      <c r="JZ64" s="36"/>
      <c r="KA64" s="36"/>
      <c r="KB64" s="35" t="s">
        <v>12</v>
      </c>
      <c r="KC64" s="36"/>
      <c r="KD64" s="36"/>
      <c r="KE64" s="36"/>
      <c r="KF64" s="36"/>
      <c r="KG64" s="35" t="s">
        <v>12</v>
      </c>
      <c r="KH64" s="36"/>
      <c r="KI64" s="36"/>
      <c r="KJ64" s="36"/>
      <c r="KK64" s="36"/>
      <c r="KL64" s="35" t="s">
        <v>12</v>
      </c>
      <c r="KM64" s="36"/>
      <c r="KN64" s="36"/>
      <c r="KO64" s="36"/>
      <c r="KP64" s="36"/>
      <c r="KQ64" s="35" t="s">
        <v>12</v>
      </c>
      <c r="KR64" s="36"/>
      <c r="KS64" s="36"/>
      <c r="KT64" s="36"/>
      <c r="KU64" s="36"/>
      <c r="KV64" s="35" t="s">
        <v>12</v>
      </c>
      <c r="KW64" s="39"/>
      <c r="KX64" s="39"/>
      <c r="KY64" s="39"/>
      <c r="KZ64" s="39"/>
      <c r="LA64" s="39"/>
      <c r="LB64" s="39"/>
      <c r="LC64" s="39"/>
      <c r="LD64" s="39"/>
      <c r="LE64" s="39"/>
      <c r="LF64" s="39"/>
      <c r="LG64" s="39"/>
      <c r="LH64" s="39"/>
      <c r="LI64" s="39"/>
      <c r="LJ64" s="39"/>
      <c r="LK64" s="39"/>
      <c r="LL64" s="39"/>
      <c r="LM64" s="39"/>
      <c r="LN64" s="39"/>
      <c r="LO64" s="39"/>
      <c r="LP64" s="39"/>
      <c r="LQ64" s="39"/>
      <c r="LR64" s="39"/>
      <c r="LS64" s="39"/>
      <c r="LT64" s="39"/>
      <c r="LU64" s="39"/>
      <c r="LV64" s="39"/>
      <c r="LW64" s="39"/>
      <c r="LX64" s="39"/>
      <c r="LY64" s="39"/>
      <c r="LZ64" s="39"/>
      <c r="MA64" s="39"/>
      <c r="MB64" s="39"/>
      <c r="MC64" s="39"/>
      <c r="MD64" s="39"/>
      <c r="ME64" s="35" t="s">
        <v>12</v>
      </c>
      <c r="MF64" s="36"/>
      <c r="MG64" s="36"/>
      <c r="MH64" s="35" t="s">
        <v>12</v>
      </c>
      <c r="MI64" s="36"/>
      <c r="MJ64" s="36"/>
      <c r="MK64" s="36"/>
      <c r="ML64" s="36"/>
      <c r="MM64" s="35" t="s">
        <v>12</v>
      </c>
      <c r="MN64" s="36"/>
      <c r="MO64" s="36"/>
      <c r="MP64" s="36"/>
      <c r="MQ64" s="36"/>
      <c r="MR64" s="35" t="s">
        <v>12</v>
      </c>
      <c r="MS64" s="36"/>
      <c r="MT64" s="36"/>
      <c r="MU64" s="36"/>
      <c r="MV64" s="36"/>
      <c r="MW64" s="35" t="s">
        <v>12</v>
      </c>
      <c r="MX64" s="36"/>
      <c r="MY64" s="36"/>
      <c r="MZ64" s="36"/>
      <c r="NA64" s="36"/>
      <c r="NB64" s="35" t="s">
        <v>12</v>
      </c>
      <c r="NC64" s="36"/>
      <c r="ND64" s="36"/>
      <c r="NE64" s="36"/>
      <c r="NF64" s="36"/>
      <c r="NG64" s="35" t="s">
        <v>12</v>
      </c>
      <c r="NH64" s="36"/>
      <c r="NI64" s="36"/>
      <c r="NJ64" s="36"/>
      <c r="NK64" s="36"/>
      <c r="NL64" s="35" t="s">
        <v>12</v>
      </c>
      <c r="NM64" s="19"/>
      <c r="NN64" s="19"/>
      <c r="NO64" s="19"/>
      <c r="NP64" s="19"/>
    </row>
    <row r="65" spans="1:380" ht="24" outlineLevel="1" x14ac:dyDescent="0.25">
      <c r="A65" s="38" t="s">
        <v>138</v>
      </c>
      <c r="B65" s="34" t="s">
        <v>6</v>
      </c>
      <c r="C65" s="44"/>
      <c r="D65" s="44"/>
      <c r="E65" s="44"/>
      <c r="F65" s="44"/>
      <c r="G65" s="44"/>
      <c r="H65" s="44"/>
      <c r="I65" s="44"/>
      <c r="J65" s="44"/>
      <c r="K65" s="44"/>
      <c r="L65" s="44"/>
      <c r="M65" s="44"/>
      <c r="N65" s="44"/>
      <c r="O65" s="44"/>
      <c r="P65" s="44"/>
      <c r="Q65" s="44"/>
      <c r="R65" s="44"/>
      <c r="S65" s="44"/>
      <c r="T65" s="44"/>
      <c r="U65" s="44"/>
      <c r="V65" s="44"/>
      <c r="W65" s="44"/>
      <c r="X65" s="44"/>
      <c r="Y65" s="44"/>
      <c r="Z65" s="44"/>
      <c r="AA65" s="7"/>
      <c r="AB65" s="7"/>
      <c r="AC65" s="7"/>
      <c r="AD65" s="7"/>
      <c r="AE65" s="7"/>
      <c r="AF65" s="7"/>
      <c r="AG65" s="7"/>
      <c r="AH65" s="7"/>
      <c r="AI65" s="7"/>
      <c r="AJ65" s="7"/>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7"/>
      <c r="BJ65" s="7"/>
      <c r="BK65" s="7"/>
      <c r="BL65" s="7"/>
      <c r="BM65" s="7"/>
      <c r="BN65" s="7"/>
      <c r="BO65" s="7"/>
      <c r="BP65" s="7"/>
      <c r="BQ65" s="7"/>
      <c r="BR65" s="7"/>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7"/>
      <c r="CR65" s="7"/>
      <c r="CS65" s="7"/>
      <c r="CT65" s="7"/>
      <c r="CU65" s="7"/>
      <c r="CV65" s="7"/>
      <c r="CW65" s="7"/>
      <c r="CX65" s="7"/>
      <c r="CY65" s="7"/>
      <c r="CZ65" s="7"/>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c r="IW65" s="39"/>
      <c r="IX65" s="39"/>
      <c r="IY65" s="39"/>
      <c r="IZ65" s="39"/>
      <c r="JA65" s="39"/>
      <c r="JB65" s="39"/>
      <c r="JC65" s="39"/>
      <c r="JD65" s="39"/>
      <c r="JE65" s="39"/>
      <c r="JF65" s="39"/>
      <c r="JG65" s="39"/>
      <c r="JH65" s="39"/>
      <c r="JI65" s="39"/>
      <c r="JJ65" s="39"/>
      <c r="JK65" s="39"/>
      <c r="JL65" s="39"/>
      <c r="JM65" s="39"/>
      <c r="JN65" s="39"/>
      <c r="JO65" s="44"/>
      <c r="JP65" s="44"/>
      <c r="JQ65" s="44"/>
      <c r="JR65" s="44"/>
      <c r="JS65" s="44"/>
      <c r="JT65" s="44"/>
      <c r="JU65" s="44"/>
      <c r="JV65" s="44"/>
      <c r="JW65" s="44"/>
      <c r="JX65" s="44"/>
      <c r="JY65" s="44"/>
      <c r="JZ65" s="44"/>
      <c r="KA65" s="44"/>
      <c r="KB65" s="44"/>
      <c r="KC65" s="44"/>
      <c r="KD65" s="44"/>
      <c r="KE65" s="44"/>
      <c r="KF65" s="44"/>
      <c r="KG65" s="44"/>
      <c r="KH65" s="44"/>
      <c r="KI65" s="44"/>
      <c r="KJ65" s="44"/>
      <c r="KK65" s="44"/>
      <c r="KL65" s="7"/>
      <c r="KM65" s="7"/>
      <c r="KN65" s="7"/>
      <c r="KO65" s="7"/>
      <c r="KP65" s="7"/>
      <c r="KQ65" s="7"/>
      <c r="KR65" s="7"/>
      <c r="KS65" s="7"/>
      <c r="KT65" s="7"/>
      <c r="KU65" s="7"/>
      <c r="KV65" s="7"/>
      <c r="KW65" s="39"/>
      <c r="KX65" s="39"/>
      <c r="KY65" s="39"/>
      <c r="KZ65" s="39"/>
      <c r="LA65" s="39"/>
      <c r="LB65" s="39"/>
      <c r="LC65" s="39"/>
      <c r="LD65" s="39"/>
      <c r="LE65" s="39"/>
      <c r="LF65" s="39"/>
      <c r="LG65" s="39"/>
      <c r="LH65" s="39"/>
      <c r="LI65" s="39"/>
      <c r="LJ65" s="39"/>
      <c r="LK65" s="39"/>
      <c r="LL65" s="39"/>
      <c r="LM65" s="39"/>
      <c r="LN65" s="39"/>
      <c r="LO65" s="39"/>
      <c r="LP65" s="39"/>
      <c r="LQ65" s="39"/>
      <c r="LR65" s="39"/>
      <c r="LS65" s="39"/>
      <c r="LT65" s="39"/>
      <c r="LU65" s="39"/>
      <c r="LV65" s="39"/>
      <c r="LW65" s="39"/>
      <c r="LX65" s="39"/>
      <c r="LY65" s="39"/>
      <c r="LZ65" s="39"/>
      <c r="MA65" s="39"/>
      <c r="MB65" s="39"/>
      <c r="MC65" s="39"/>
      <c r="MD65" s="39"/>
      <c r="ME65" s="39"/>
      <c r="MF65" s="39"/>
      <c r="MG65" s="39"/>
      <c r="MH65" s="39"/>
      <c r="MI65" s="39"/>
      <c r="MJ65" s="39"/>
      <c r="MK65" s="39"/>
      <c r="ML65" s="39"/>
      <c r="MM65" s="39"/>
      <c r="MN65" s="39"/>
      <c r="MO65" s="39"/>
      <c r="MP65" s="39"/>
      <c r="MQ65" s="39"/>
      <c r="MR65" s="39"/>
      <c r="MS65" s="39"/>
      <c r="MT65" s="39"/>
      <c r="MU65" s="39"/>
      <c r="MV65" s="39"/>
      <c r="MW65" s="39"/>
      <c r="MX65" s="39"/>
      <c r="MY65" s="39"/>
      <c r="MZ65" s="39"/>
      <c r="NA65" s="39"/>
      <c r="NB65" s="39"/>
      <c r="NC65" s="39"/>
      <c r="ND65" s="39"/>
      <c r="NE65" s="39"/>
      <c r="NF65" s="39"/>
      <c r="NG65" s="39"/>
      <c r="NH65" s="39"/>
      <c r="NI65" s="39"/>
      <c r="NJ65" s="39"/>
      <c r="NK65" s="39"/>
      <c r="NL65" s="39"/>
      <c r="NM65" s="19"/>
      <c r="NN65" s="19"/>
      <c r="NO65" s="19"/>
      <c r="NP65" s="19"/>
    </row>
    <row r="66" spans="1:380" outlineLevel="1" x14ac:dyDescent="0.25">
      <c r="A66" s="40" t="s">
        <v>139</v>
      </c>
      <c r="B66" s="34" t="s">
        <v>6</v>
      </c>
      <c r="C66" s="43"/>
      <c r="D66" s="44"/>
      <c r="E66" s="44"/>
      <c r="F66" s="43"/>
      <c r="G66" s="44"/>
      <c r="H66" s="44"/>
      <c r="I66" s="44"/>
      <c r="J66" s="44"/>
      <c r="K66" s="43"/>
      <c r="L66" s="44"/>
      <c r="M66" s="44"/>
      <c r="N66" s="44"/>
      <c r="O66" s="44"/>
      <c r="P66" s="43"/>
      <c r="Q66" s="44"/>
      <c r="R66" s="44"/>
      <c r="S66" s="44"/>
      <c r="T66" s="44"/>
      <c r="U66" s="43"/>
      <c r="V66" s="44"/>
      <c r="W66" s="44"/>
      <c r="X66" s="44"/>
      <c r="Y66" s="44"/>
      <c r="Z66" s="43"/>
      <c r="AA66" s="75"/>
      <c r="AB66" s="75"/>
      <c r="AC66" s="75"/>
      <c r="AD66" s="75"/>
      <c r="AE66" s="75"/>
      <c r="AF66" s="75"/>
      <c r="AG66" s="75"/>
      <c r="AH66" s="75"/>
      <c r="AI66" s="75"/>
      <c r="AJ66" s="75"/>
      <c r="AK66" s="43"/>
      <c r="AL66" s="44"/>
      <c r="AM66" s="44"/>
      <c r="AN66" s="44"/>
      <c r="AO66" s="44"/>
      <c r="AP66" s="44"/>
      <c r="AQ66" s="44"/>
      <c r="AR66" s="44"/>
      <c r="AS66" s="44"/>
      <c r="AT66" s="44"/>
      <c r="AU66" s="44"/>
      <c r="AV66" s="44"/>
      <c r="AW66" s="44"/>
      <c r="AX66" s="44"/>
      <c r="AY66" s="44"/>
      <c r="AZ66" s="44"/>
      <c r="BA66" s="44"/>
      <c r="BB66" s="44"/>
      <c r="BC66" s="43"/>
      <c r="BD66" s="44"/>
      <c r="BE66" s="44"/>
      <c r="BF66" s="44"/>
      <c r="BG66" s="44"/>
      <c r="BH66" s="43"/>
      <c r="BI66" s="75"/>
      <c r="BJ66" s="75"/>
      <c r="BK66" s="75"/>
      <c r="BL66" s="75"/>
      <c r="BM66" s="75"/>
      <c r="BN66" s="75"/>
      <c r="BO66" s="75"/>
      <c r="BP66" s="75"/>
      <c r="BQ66" s="75"/>
      <c r="BR66" s="75"/>
      <c r="BS66" s="43"/>
      <c r="BT66" s="44"/>
      <c r="BU66" s="44"/>
      <c r="BV66" s="43"/>
      <c r="BW66" s="44"/>
      <c r="BX66" s="44"/>
      <c r="BY66" s="44"/>
      <c r="BZ66" s="44"/>
      <c r="CA66" s="43"/>
      <c r="CB66" s="44"/>
      <c r="CC66" s="44"/>
      <c r="CD66" s="44"/>
      <c r="CE66" s="44"/>
      <c r="CF66" s="43"/>
      <c r="CG66" s="44"/>
      <c r="CH66" s="44"/>
      <c r="CI66" s="44"/>
      <c r="CJ66" s="44"/>
      <c r="CK66" s="43"/>
      <c r="CL66" s="44"/>
      <c r="CM66" s="44"/>
      <c r="CN66" s="44"/>
      <c r="CO66" s="44"/>
      <c r="CP66" s="43"/>
      <c r="CQ66" s="75"/>
      <c r="CR66" s="75"/>
      <c r="CS66" s="75"/>
      <c r="CT66" s="75"/>
      <c r="CU66" s="75"/>
      <c r="CV66" s="75"/>
      <c r="CW66" s="75"/>
      <c r="CX66" s="75"/>
      <c r="CY66" s="75"/>
      <c r="CZ66" s="75"/>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43"/>
      <c r="JP66" s="44"/>
      <c r="JQ66" s="44"/>
      <c r="JR66" s="43"/>
      <c r="JS66" s="44"/>
      <c r="JT66" s="44"/>
      <c r="JU66" s="44"/>
      <c r="JV66" s="44"/>
      <c r="JW66" s="43"/>
      <c r="JX66" s="44"/>
      <c r="JY66" s="44"/>
      <c r="JZ66" s="44"/>
      <c r="KA66" s="44"/>
      <c r="KB66" s="43"/>
      <c r="KC66" s="44"/>
      <c r="KD66" s="44"/>
      <c r="KE66" s="44"/>
      <c r="KF66" s="44"/>
      <c r="KG66" s="43"/>
      <c r="KH66" s="44"/>
      <c r="KI66" s="44"/>
      <c r="KJ66" s="44"/>
      <c r="KK66" s="44"/>
      <c r="KL66" s="7"/>
      <c r="KM66" s="7"/>
      <c r="KN66" s="7"/>
      <c r="KO66" s="7"/>
      <c r="KP66" s="7"/>
      <c r="KQ66" s="7"/>
      <c r="KR66" s="7"/>
      <c r="KS66" s="7"/>
      <c r="KT66" s="7"/>
      <c r="KU66" s="7"/>
      <c r="KV66" s="7"/>
      <c r="KW66" s="39"/>
      <c r="KX66" s="39"/>
      <c r="KY66" s="39"/>
      <c r="KZ66" s="39"/>
      <c r="LA66" s="39"/>
      <c r="LB66" s="39"/>
      <c r="LC66" s="39"/>
      <c r="LD66" s="39"/>
      <c r="LE66" s="39"/>
      <c r="LF66" s="39"/>
      <c r="LG66" s="39"/>
      <c r="LH66" s="39"/>
      <c r="LI66" s="39"/>
      <c r="LJ66" s="39"/>
      <c r="LK66" s="39"/>
      <c r="LL66" s="39"/>
      <c r="LM66" s="39"/>
      <c r="LN66" s="39"/>
      <c r="LO66" s="39"/>
      <c r="LP66" s="39"/>
      <c r="LQ66" s="39"/>
      <c r="LR66" s="39"/>
      <c r="LS66" s="39"/>
      <c r="LT66" s="39"/>
      <c r="LU66" s="39"/>
      <c r="LV66" s="39"/>
      <c r="LW66" s="39"/>
      <c r="LX66" s="39"/>
      <c r="LY66" s="39"/>
      <c r="LZ66" s="39"/>
      <c r="MA66" s="39"/>
      <c r="MB66" s="39"/>
      <c r="MC66" s="39"/>
      <c r="MD66" s="39"/>
      <c r="ME66" s="39"/>
      <c r="MF66" s="39"/>
      <c r="MG66" s="39"/>
      <c r="MH66" s="39"/>
      <c r="MI66" s="39"/>
      <c r="MJ66" s="39"/>
      <c r="MK66" s="39"/>
      <c r="ML66" s="39"/>
      <c r="MM66" s="39"/>
      <c r="MN66" s="39"/>
      <c r="MO66" s="39"/>
      <c r="MP66" s="39"/>
      <c r="MQ66" s="39"/>
      <c r="MR66" s="39"/>
      <c r="MS66" s="39"/>
      <c r="MT66" s="39"/>
      <c r="MU66" s="39"/>
      <c r="MV66" s="39"/>
      <c r="MW66" s="39"/>
      <c r="MX66" s="39"/>
      <c r="MY66" s="39"/>
      <c r="MZ66" s="39"/>
      <c r="NA66" s="39"/>
      <c r="NB66" s="39"/>
      <c r="NC66" s="39"/>
      <c r="ND66" s="39"/>
      <c r="NE66" s="39"/>
      <c r="NF66" s="39"/>
      <c r="NG66" s="39"/>
      <c r="NH66" s="39"/>
      <c r="NI66" s="39"/>
      <c r="NJ66" s="39"/>
      <c r="NK66" s="39"/>
      <c r="NL66" s="39"/>
      <c r="NM66" s="19"/>
      <c r="NN66" s="19"/>
      <c r="NO66" s="19"/>
      <c r="NP66" s="19"/>
    </row>
    <row r="67" spans="1:380" outlineLevel="1" x14ac:dyDescent="0.25">
      <c r="A67" s="40" t="s">
        <v>140</v>
      </c>
      <c r="B67" s="34" t="s">
        <v>6</v>
      </c>
      <c r="C67" s="43"/>
      <c r="D67" s="44"/>
      <c r="E67" s="44"/>
      <c r="F67" s="43"/>
      <c r="G67" s="44"/>
      <c r="H67" s="44"/>
      <c r="I67" s="44"/>
      <c r="J67" s="44"/>
      <c r="K67" s="43"/>
      <c r="L67" s="44"/>
      <c r="M67" s="44"/>
      <c r="N67" s="44"/>
      <c r="O67" s="44"/>
      <c r="P67" s="43"/>
      <c r="Q67" s="44"/>
      <c r="R67" s="44"/>
      <c r="S67" s="44"/>
      <c r="T67" s="44"/>
      <c r="U67" s="43"/>
      <c r="V67" s="44"/>
      <c r="W67" s="44"/>
      <c r="X67" s="44"/>
      <c r="Y67" s="44"/>
      <c r="Z67" s="43"/>
      <c r="AA67" s="75"/>
      <c r="AB67" s="75"/>
      <c r="AC67" s="75"/>
      <c r="AD67" s="75"/>
      <c r="AE67" s="75"/>
      <c r="AF67" s="75"/>
      <c r="AG67" s="75"/>
      <c r="AH67" s="75"/>
      <c r="AI67" s="75"/>
      <c r="AJ67" s="75"/>
      <c r="AK67" s="43"/>
      <c r="AL67" s="44"/>
      <c r="AM67" s="44"/>
      <c r="AN67" s="44"/>
      <c r="AO67" s="44"/>
      <c r="AP67" s="44"/>
      <c r="AQ67" s="44"/>
      <c r="AR67" s="44"/>
      <c r="AS67" s="44"/>
      <c r="AT67" s="44"/>
      <c r="AU67" s="44"/>
      <c r="AV67" s="44"/>
      <c r="AW67" s="44"/>
      <c r="AX67" s="44"/>
      <c r="AY67" s="44"/>
      <c r="AZ67" s="44"/>
      <c r="BA67" s="44"/>
      <c r="BB67" s="44"/>
      <c r="BC67" s="43"/>
      <c r="BD67" s="44"/>
      <c r="BE67" s="44"/>
      <c r="BF67" s="44"/>
      <c r="BG67" s="44"/>
      <c r="BH67" s="43"/>
      <c r="BI67" s="75"/>
      <c r="BJ67" s="75"/>
      <c r="BK67" s="75"/>
      <c r="BL67" s="75"/>
      <c r="BM67" s="75"/>
      <c r="BN67" s="75"/>
      <c r="BO67" s="75"/>
      <c r="BP67" s="75"/>
      <c r="BQ67" s="75"/>
      <c r="BR67" s="75"/>
      <c r="BS67" s="43"/>
      <c r="BT67" s="44"/>
      <c r="BU67" s="44"/>
      <c r="BV67" s="43"/>
      <c r="BW67" s="44"/>
      <c r="BX67" s="44"/>
      <c r="BY67" s="44"/>
      <c r="BZ67" s="44"/>
      <c r="CA67" s="43"/>
      <c r="CB67" s="44"/>
      <c r="CC67" s="44"/>
      <c r="CD67" s="44"/>
      <c r="CE67" s="44"/>
      <c r="CF67" s="43"/>
      <c r="CG67" s="44"/>
      <c r="CH67" s="44"/>
      <c r="CI67" s="44"/>
      <c r="CJ67" s="44"/>
      <c r="CK67" s="43"/>
      <c r="CL67" s="44"/>
      <c r="CM67" s="44"/>
      <c r="CN67" s="44"/>
      <c r="CO67" s="44"/>
      <c r="CP67" s="43"/>
      <c r="CQ67" s="75"/>
      <c r="CR67" s="75"/>
      <c r="CS67" s="75"/>
      <c r="CT67" s="75"/>
      <c r="CU67" s="75"/>
      <c r="CV67" s="75"/>
      <c r="CW67" s="75"/>
      <c r="CX67" s="75"/>
      <c r="CY67" s="75"/>
      <c r="CZ67" s="75"/>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43"/>
      <c r="JP67" s="44"/>
      <c r="JQ67" s="44"/>
      <c r="JR67" s="43"/>
      <c r="JS67" s="44"/>
      <c r="JT67" s="44"/>
      <c r="JU67" s="44"/>
      <c r="JV67" s="44"/>
      <c r="JW67" s="43"/>
      <c r="JX67" s="44"/>
      <c r="JY67" s="44"/>
      <c r="JZ67" s="44"/>
      <c r="KA67" s="44"/>
      <c r="KB67" s="43"/>
      <c r="KC67" s="44"/>
      <c r="KD67" s="44"/>
      <c r="KE67" s="44"/>
      <c r="KF67" s="44"/>
      <c r="KG67" s="43"/>
      <c r="KH67" s="44"/>
      <c r="KI67" s="44"/>
      <c r="KJ67" s="44"/>
      <c r="KK67" s="44"/>
      <c r="KL67" s="7"/>
      <c r="KM67" s="7"/>
      <c r="KN67" s="7"/>
      <c r="KO67" s="7"/>
      <c r="KP67" s="7"/>
      <c r="KQ67" s="7"/>
      <c r="KR67" s="7"/>
      <c r="KS67" s="7"/>
      <c r="KT67" s="7"/>
      <c r="KU67" s="7"/>
      <c r="KV67" s="7"/>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19"/>
      <c r="NN67" s="19"/>
      <c r="NO67" s="19"/>
      <c r="NP67" s="19"/>
    </row>
    <row r="68" spans="1:380" outlineLevel="1" x14ac:dyDescent="0.25">
      <c r="A68" s="40" t="s">
        <v>141</v>
      </c>
      <c r="B68" s="34" t="s">
        <v>6</v>
      </c>
      <c r="C68" s="43"/>
      <c r="D68" s="44"/>
      <c r="E68" s="44"/>
      <c r="F68" s="43"/>
      <c r="G68" s="44"/>
      <c r="H68" s="44"/>
      <c r="I68" s="44"/>
      <c r="J68" s="44"/>
      <c r="K68" s="43"/>
      <c r="L68" s="44"/>
      <c r="M68" s="44"/>
      <c r="N68" s="44"/>
      <c r="O68" s="44"/>
      <c r="P68" s="43"/>
      <c r="Q68" s="44"/>
      <c r="R68" s="44"/>
      <c r="S68" s="44"/>
      <c r="T68" s="44"/>
      <c r="U68" s="43"/>
      <c r="V68" s="44"/>
      <c r="W68" s="44"/>
      <c r="X68" s="44"/>
      <c r="Y68" s="44"/>
      <c r="Z68" s="43"/>
      <c r="AA68" s="75"/>
      <c r="AB68" s="75"/>
      <c r="AC68" s="75"/>
      <c r="AD68" s="75"/>
      <c r="AE68" s="75"/>
      <c r="AF68" s="75"/>
      <c r="AG68" s="75"/>
      <c r="AH68" s="75"/>
      <c r="AI68" s="75"/>
      <c r="AJ68" s="75"/>
      <c r="AK68" s="43"/>
      <c r="AL68" s="44"/>
      <c r="AM68" s="44"/>
      <c r="AN68" s="44"/>
      <c r="AO68" s="44"/>
      <c r="AP68" s="44"/>
      <c r="AQ68" s="44"/>
      <c r="AR68" s="44"/>
      <c r="AS68" s="44"/>
      <c r="AT68" s="44"/>
      <c r="AU68" s="44"/>
      <c r="AV68" s="44"/>
      <c r="AW68" s="44"/>
      <c r="AX68" s="44"/>
      <c r="AY68" s="44"/>
      <c r="AZ68" s="44"/>
      <c r="BA68" s="44"/>
      <c r="BB68" s="44"/>
      <c r="BC68" s="43"/>
      <c r="BD68" s="44"/>
      <c r="BE68" s="44"/>
      <c r="BF68" s="44"/>
      <c r="BG68" s="44"/>
      <c r="BH68" s="43"/>
      <c r="BI68" s="75"/>
      <c r="BJ68" s="75"/>
      <c r="BK68" s="75"/>
      <c r="BL68" s="75"/>
      <c r="BM68" s="75"/>
      <c r="BN68" s="75"/>
      <c r="BO68" s="75"/>
      <c r="BP68" s="75"/>
      <c r="BQ68" s="75"/>
      <c r="BR68" s="75"/>
      <c r="BS68" s="43"/>
      <c r="BT68" s="44"/>
      <c r="BU68" s="44"/>
      <c r="BV68" s="43"/>
      <c r="BW68" s="44"/>
      <c r="BX68" s="44"/>
      <c r="BY68" s="44"/>
      <c r="BZ68" s="44"/>
      <c r="CA68" s="43"/>
      <c r="CB68" s="44"/>
      <c r="CC68" s="44"/>
      <c r="CD68" s="44"/>
      <c r="CE68" s="44"/>
      <c r="CF68" s="43"/>
      <c r="CG68" s="44"/>
      <c r="CH68" s="44"/>
      <c r="CI68" s="44"/>
      <c r="CJ68" s="44"/>
      <c r="CK68" s="43"/>
      <c r="CL68" s="44"/>
      <c r="CM68" s="44"/>
      <c r="CN68" s="44"/>
      <c r="CO68" s="44"/>
      <c r="CP68" s="43"/>
      <c r="CQ68" s="75"/>
      <c r="CR68" s="75"/>
      <c r="CS68" s="75"/>
      <c r="CT68" s="75"/>
      <c r="CU68" s="75"/>
      <c r="CV68" s="75"/>
      <c r="CW68" s="75"/>
      <c r="CX68" s="75"/>
      <c r="CY68" s="75"/>
      <c r="CZ68" s="75"/>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43"/>
      <c r="JP68" s="44"/>
      <c r="JQ68" s="44"/>
      <c r="JR68" s="43"/>
      <c r="JS68" s="44"/>
      <c r="JT68" s="44"/>
      <c r="JU68" s="44"/>
      <c r="JV68" s="44"/>
      <c r="JW68" s="43"/>
      <c r="JX68" s="44"/>
      <c r="JY68" s="44"/>
      <c r="JZ68" s="44"/>
      <c r="KA68" s="44"/>
      <c r="KB68" s="43"/>
      <c r="KC68" s="44"/>
      <c r="KD68" s="44"/>
      <c r="KE68" s="44"/>
      <c r="KF68" s="44"/>
      <c r="KG68" s="43"/>
      <c r="KH68" s="44"/>
      <c r="KI68" s="44"/>
      <c r="KJ68" s="44"/>
      <c r="KK68" s="44"/>
      <c r="KL68" s="7"/>
      <c r="KM68" s="7"/>
      <c r="KN68" s="7"/>
      <c r="KO68" s="7"/>
      <c r="KP68" s="7"/>
      <c r="KQ68" s="7"/>
      <c r="KR68" s="7"/>
      <c r="KS68" s="7"/>
      <c r="KT68" s="7"/>
      <c r="KU68" s="7"/>
      <c r="KV68" s="7"/>
      <c r="KW68" s="39"/>
      <c r="KX68" s="39"/>
      <c r="KY68" s="39"/>
      <c r="KZ68" s="39"/>
      <c r="LA68" s="39"/>
      <c r="LB68" s="39"/>
      <c r="LC68" s="39"/>
      <c r="LD68" s="39"/>
      <c r="LE68" s="39"/>
      <c r="LF68" s="39"/>
      <c r="LG68" s="39"/>
      <c r="LH68" s="39"/>
      <c r="LI68" s="39"/>
      <c r="LJ68" s="39"/>
      <c r="LK68" s="39"/>
      <c r="LL68" s="39"/>
      <c r="LM68" s="39"/>
      <c r="LN68" s="39"/>
      <c r="LO68" s="39"/>
      <c r="LP68" s="39"/>
      <c r="LQ68" s="39"/>
      <c r="LR68" s="39"/>
      <c r="LS68" s="39"/>
      <c r="LT68" s="39"/>
      <c r="LU68" s="39"/>
      <c r="LV68" s="39"/>
      <c r="LW68" s="39"/>
      <c r="LX68" s="39"/>
      <c r="LY68" s="39"/>
      <c r="LZ68" s="39"/>
      <c r="MA68" s="39"/>
      <c r="MB68" s="39"/>
      <c r="MC68" s="39"/>
      <c r="MD68" s="39"/>
      <c r="ME68" s="39"/>
      <c r="MF68" s="39"/>
      <c r="MG68" s="39"/>
      <c r="MH68" s="39"/>
      <c r="MI68" s="39"/>
      <c r="MJ68" s="39"/>
      <c r="MK68" s="39"/>
      <c r="ML68" s="39"/>
      <c r="MM68" s="39"/>
      <c r="MN68" s="39"/>
      <c r="MO68" s="39"/>
      <c r="MP68" s="39"/>
      <c r="MQ68" s="39"/>
      <c r="MR68" s="39"/>
      <c r="MS68" s="39"/>
      <c r="MT68" s="39"/>
      <c r="MU68" s="39"/>
      <c r="MV68" s="39"/>
      <c r="MW68" s="39"/>
      <c r="MX68" s="39"/>
      <c r="MY68" s="39"/>
      <c r="MZ68" s="39"/>
      <c r="NA68" s="39"/>
      <c r="NB68" s="39"/>
      <c r="NC68" s="39"/>
      <c r="ND68" s="39"/>
      <c r="NE68" s="39"/>
      <c r="NF68" s="39"/>
      <c r="NG68" s="39"/>
      <c r="NH68" s="39"/>
      <c r="NI68" s="39"/>
      <c r="NJ68" s="39"/>
      <c r="NK68" s="39"/>
      <c r="NL68" s="39"/>
      <c r="NM68" s="19"/>
      <c r="NN68" s="19"/>
      <c r="NO68" s="19"/>
      <c r="NP68" s="19"/>
    </row>
    <row r="69" spans="1:380" outlineLevel="1" x14ac:dyDescent="0.25">
      <c r="A69" s="40" t="s">
        <v>142</v>
      </c>
      <c r="B69" s="34" t="s">
        <v>6</v>
      </c>
      <c r="C69" s="43"/>
      <c r="D69" s="44"/>
      <c r="E69" s="44"/>
      <c r="F69" s="43"/>
      <c r="G69" s="44"/>
      <c r="H69" s="44"/>
      <c r="I69" s="44"/>
      <c r="J69" s="44"/>
      <c r="K69" s="43"/>
      <c r="L69" s="44"/>
      <c r="M69" s="44"/>
      <c r="N69" s="44"/>
      <c r="O69" s="44"/>
      <c r="P69" s="43"/>
      <c r="Q69" s="44"/>
      <c r="R69" s="44"/>
      <c r="S69" s="44"/>
      <c r="T69" s="44"/>
      <c r="U69" s="43"/>
      <c r="V69" s="44"/>
      <c r="W69" s="44"/>
      <c r="X69" s="44"/>
      <c r="Y69" s="44"/>
      <c r="Z69" s="43"/>
      <c r="AA69" s="75"/>
      <c r="AB69" s="75"/>
      <c r="AC69" s="75"/>
      <c r="AD69" s="75"/>
      <c r="AE69" s="75"/>
      <c r="AF69" s="75"/>
      <c r="AG69" s="75"/>
      <c r="AH69" s="75"/>
      <c r="AI69" s="75"/>
      <c r="AJ69" s="75"/>
      <c r="AK69" s="43"/>
      <c r="AL69" s="44"/>
      <c r="AM69" s="44"/>
      <c r="AN69" s="44"/>
      <c r="AO69" s="44"/>
      <c r="AP69" s="44"/>
      <c r="AQ69" s="44"/>
      <c r="AR69" s="44"/>
      <c r="AS69" s="44"/>
      <c r="AT69" s="44"/>
      <c r="AU69" s="44"/>
      <c r="AV69" s="44"/>
      <c r="AW69" s="44"/>
      <c r="AX69" s="44"/>
      <c r="AY69" s="44"/>
      <c r="AZ69" s="44"/>
      <c r="BA69" s="44"/>
      <c r="BB69" s="44"/>
      <c r="BC69" s="43"/>
      <c r="BD69" s="44"/>
      <c r="BE69" s="44"/>
      <c r="BF69" s="44"/>
      <c r="BG69" s="44"/>
      <c r="BH69" s="43"/>
      <c r="BI69" s="75"/>
      <c r="BJ69" s="75"/>
      <c r="BK69" s="75"/>
      <c r="BL69" s="75"/>
      <c r="BM69" s="75"/>
      <c r="BN69" s="75"/>
      <c r="BO69" s="75"/>
      <c r="BP69" s="75"/>
      <c r="BQ69" s="75"/>
      <c r="BR69" s="75"/>
      <c r="BS69" s="43"/>
      <c r="BT69" s="44"/>
      <c r="BU69" s="44"/>
      <c r="BV69" s="43"/>
      <c r="BW69" s="44"/>
      <c r="BX69" s="44"/>
      <c r="BY69" s="44"/>
      <c r="BZ69" s="44"/>
      <c r="CA69" s="43"/>
      <c r="CB69" s="44"/>
      <c r="CC69" s="44"/>
      <c r="CD69" s="44"/>
      <c r="CE69" s="44"/>
      <c r="CF69" s="43"/>
      <c r="CG69" s="44"/>
      <c r="CH69" s="44"/>
      <c r="CI69" s="44"/>
      <c r="CJ69" s="44"/>
      <c r="CK69" s="43"/>
      <c r="CL69" s="44"/>
      <c r="CM69" s="44"/>
      <c r="CN69" s="44"/>
      <c r="CO69" s="44"/>
      <c r="CP69" s="43"/>
      <c r="CQ69" s="75"/>
      <c r="CR69" s="75"/>
      <c r="CS69" s="75"/>
      <c r="CT69" s="75"/>
      <c r="CU69" s="75"/>
      <c r="CV69" s="75"/>
      <c r="CW69" s="75"/>
      <c r="CX69" s="75"/>
      <c r="CY69" s="75"/>
      <c r="CZ69" s="75"/>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43"/>
      <c r="JP69" s="44"/>
      <c r="JQ69" s="44"/>
      <c r="JR69" s="43"/>
      <c r="JS69" s="44"/>
      <c r="JT69" s="44"/>
      <c r="JU69" s="44"/>
      <c r="JV69" s="44"/>
      <c r="JW69" s="43"/>
      <c r="JX69" s="44"/>
      <c r="JY69" s="44"/>
      <c r="JZ69" s="44"/>
      <c r="KA69" s="44"/>
      <c r="KB69" s="43"/>
      <c r="KC69" s="44"/>
      <c r="KD69" s="44"/>
      <c r="KE69" s="44"/>
      <c r="KF69" s="44"/>
      <c r="KG69" s="43"/>
      <c r="KH69" s="44"/>
      <c r="KI69" s="44"/>
      <c r="KJ69" s="44"/>
      <c r="KK69" s="44"/>
      <c r="KL69" s="7"/>
      <c r="KM69" s="7"/>
      <c r="KN69" s="7"/>
      <c r="KO69" s="7"/>
      <c r="KP69" s="7"/>
      <c r="KQ69" s="7"/>
      <c r="KR69" s="7"/>
      <c r="KS69" s="7"/>
      <c r="KT69" s="7"/>
      <c r="KU69" s="7"/>
      <c r="KV69" s="7"/>
      <c r="KW69" s="39"/>
      <c r="KX69" s="39"/>
      <c r="KY69" s="39"/>
      <c r="KZ69" s="39"/>
      <c r="LA69" s="39"/>
      <c r="LB69" s="39"/>
      <c r="LC69" s="39"/>
      <c r="LD69" s="39"/>
      <c r="LE69" s="39"/>
      <c r="LF69" s="39"/>
      <c r="LG69" s="39"/>
      <c r="LH69" s="39"/>
      <c r="LI69" s="39"/>
      <c r="LJ69" s="39"/>
      <c r="LK69" s="39"/>
      <c r="LL69" s="39"/>
      <c r="LM69" s="39"/>
      <c r="LN69" s="39"/>
      <c r="LO69" s="39"/>
      <c r="LP69" s="39"/>
      <c r="LQ69" s="39"/>
      <c r="LR69" s="39"/>
      <c r="LS69" s="39"/>
      <c r="LT69" s="39"/>
      <c r="LU69" s="39"/>
      <c r="LV69" s="39"/>
      <c r="LW69" s="39"/>
      <c r="LX69" s="39"/>
      <c r="LY69" s="39"/>
      <c r="LZ69" s="39"/>
      <c r="MA69" s="39"/>
      <c r="MB69" s="39"/>
      <c r="MC69" s="39"/>
      <c r="MD69" s="39"/>
      <c r="ME69" s="39"/>
      <c r="MF69" s="39"/>
      <c r="MG69" s="39"/>
      <c r="MH69" s="39"/>
      <c r="MI69" s="39"/>
      <c r="MJ69" s="39"/>
      <c r="MK69" s="39"/>
      <c r="ML69" s="39"/>
      <c r="MM69" s="39"/>
      <c r="MN69" s="39"/>
      <c r="MO69" s="39"/>
      <c r="MP69" s="39"/>
      <c r="MQ69" s="39"/>
      <c r="MR69" s="39"/>
      <c r="MS69" s="39"/>
      <c r="MT69" s="39"/>
      <c r="MU69" s="39"/>
      <c r="MV69" s="39"/>
      <c r="MW69" s="39"/>
      <c r="MX69" s="39"/>
      <c r="MY69" s="39"/>
      <c r="MZ69" s="39"/>
      <c r="NA69" s="39"/>
      <c r="NB69" s="39"/>
      <c r="NC69" s="39"/>
      <c r="ND69" s="39"/>
      <c r="NE69" s="39"/>
      <c r="NF69" s="39"/>
      <c r="NG69" s="39"/>
      <c r="NH69" s="39"/>
      <c r="NI69" s="39"/>
      <c r="NJ69" s="39"/>
      <c r="NK69" s="39"/>
      <c r="NL69" s="39"/>
      <c r="NM69" s="19"/>
      <c r="NN69" s="19"/>
      <c r="NO69" s="19"/>
      <c r="NP69" s="19"/>
    </row>
    <row r="70" spans="1:380" outlineLevel="1" x14ac:dyDescent="0.25">
      <c r="A70" s="40" t="s">
        <v>143</v>
      </c>
      <c r="B70" s="34" t="s">
        <v>6</v>
      </c>
      <c r="C70" s="43"/>
      <c r="D70" s="44"/>
      <c r="E70" s="44"/>
      <c r="F70" s="43"/>
      <c r="G70" s="44"/>
      <c r="H70" s="44"/>
      <c r="I70" s="44"/>
      <c r="J70" s="44"/>
      <c r="K70" s="43"/>
      <c r="L70" s="44"/>
      <c r="M70" s="44"/>
      <c r="N70" s="44"/>
      <c r="O70" s="44"/>
      <c r="P70" s="43"/>
      <c r="Q70" s="44"/>
      <c r="R70" s="44"/>
      <c r="S70" s="44"/>
      <c r="T70" s="44"/>
      <c r="U70" s="43"/>
      <c r="V70" s="44"/>
      <c r="W70" s="44"/>
      <c r="X70" s="44"/>
      <c r="Y70" s="44"/>
      <c r="Z70" s="43"/>
      <c r="AA70" s="75"/>
      <c r="AB70" s="75"/>
      <c r="AC70" s="75"/>
      <c r="AD70" s="75"/>
      <c r="AE70" s="75"/>
      <c r="AF70" s="75"/>
      <c r="AG70" s="75"/>
      <c r="AH70" s="75"/>
      <c r="AI70" s="75"/>
      <c r="AJ70" s="75"/>
      <c r="AK70" s="43"/>
      <c r="AL70" s="44"/>
      <c r="AM70" s="44"/>
      <c r="AN70" s="44"/>
      <c r="AO70" s="44"/>
      <c r="AP70" s="44"/>
      <c r="AQ70" s="44"/>
      <c r="AR70" s="44"/>
      <c r="AS70" s="44"/>
      <c r="AT70" s="44"/>
      <c r="AU70" s="44"/>
      <c r="AV70" s="44"/>
      <c r="AW70" s="44"/>
      <c r="AX70" s="44"/>
      <c r="AY70" s="44"/>
      <c r="AZ70" s="44"/>
      <c r="BA70" s="44"/>
      <c r="BB70" s="44"/>
      <c r="BC70" s="43"/>
      <c r="BD70" s="44"/>
      <c r="BE70" s="44"/>
      <c r="BF70" s="44"/>
      <c r="BG70" s="44"/>
      <c r="BH70" s="43"/>
      <c r="BI70" s="75"/>
      <c r="BJ70" s="75"/>
      <c r="BK70" s="75"/>
      <c r="BL70" s="75"/>
      <c r="BM70" s="75"/>
      <c r="BN70" s="75"/>
      <c r="BO70" s="75"/>
      <c r="BP70" s="75"/>
      <c r="BQ70" s="75"/>
      <c r="BR70" s="75"/>
      <c r="BS70" s="43"/>
      <c r="BT70" s="44"/>
      <c r="BU70" s="44"/>
      <c r="BV70" s="43"/>
      <c r="BW70" s="44"/>
      <c r="BX70" s="44"/>
      <c r="BY70" s="44"/>
      <c r="BZ70" s="44"/>
      <c r="CA70" s="43"/>
      <c r="CB70" s="44"/>
      <c r="CC70" s="44"/>
      <c r="CD70" s="44"/>
      <c r="CE70" s="44"/>
      <c r="CF70" s="43"/>
      <c r="CG70" s="44"/>
      <c r="CH70" s="44"/>
      <c r="CI70" s="44"/>
      <c r="CJ70" s="44"/>
      <c r="CK70" s="43"/>
      <c r="CL70" s="44"/>
      <c r="CM70" s="44"/>
      <c r="CN70" s="44"/>
      <c r="CO70" s="44"/>
      <c r="CP70" s="43"/>
      <c r="CQ70" s="75"/>
      <c r="CR70" s="75"/>
      <c r="CS70" s="75"/>
      <c r="CT70" s="75"/>
      <c r="CU70" s="75"/>
      <c r="CV70" s="75"/>
      <c r="CW70" s="75"/>
      <c r="CX70" s="75"/>
      <c r="CY70" s="75"/>
      <c r="CZ70" s="75"/>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43"/>
      <c r="JP70" s="44"/>
      <c r="JQ70" s="44"/>
      <c r="JR70" s="43"/>
      <c r="JS70" s="44"/>
      <c r="JT70" s="44"/>
      <c r="JU70" s="44"/>
      <c r="JV70" s="44"/>
      <c r="JW70" s="43"/>
      <c r="JX70" s="44"/>
      <c r="JY70" s="44"/>
      <c r="JZ70" s="44"/>
      <c r="KA70" s="44"/>
      <c r="KB70" s="43"/>
      <c r="KC70" s="44"/>
      <c r="KD70" s="44"/>
      <c r="KE70" s="44"/>
      <c r="KF70" s="44"/>
      <c r="KG70" s="43"/>
      <c r="KH70" s="44"/>
      <c r="KI70" s="44"/>
      <c r="KJ70" s="44"/>
      <c r="KK70" s="44"/>
      <c r="KL70" s="7"/>
      <c r="KM70" s="7"/>
      <c r="KN70" s="7"/>
      <c r="KO70" s="7"/>
      <c r="KP70" s="7"/>
      <c r="KQ70" s="7"/>
      <c r="KR70" s="7"/>
      <c r="KS70" s="7"/>
      <c r="KT70" s="7"/>
      <c r="KU70" s="7"/>
      <c r="KV70" s="7"/>
      <c r="KW70" s="39"/>
      <c r="KX70" s="39"/>
      <c r="KY70" s="39"/>
      <c r="KZ70" s="39"/>
      <c r="LA70" s="39"/>
      <c r="LB70" s="39"/>
      <c r="LC70" s="39"/>
      <c r="LD70" s="39"/>
      <c r="LE70" s="39"/>
      <c r="LF70" s="39"/>
      <c r="LG70" s="39"/>
      <c r="LH70" s="39"/>
      <c r="LI70" s="39"/>
      <c r="LJ70" s="39"/>
      <c r="LK70" s="39"/>
      <c r="LL70" s="39"/>
      <c r="LM70" s="39"/>
      <c r="LN70" s="39"/>
      <c r="LO70" s="39"/>
      <c r="LP70" s="39"/>
      <c r="LQ70" s="39"/>
      <c r="LR70" s="39"/>
      <c r="LS70" s="39"/>
      <c r="LT70" s="39"/>
      <c r="LU70" s="39"/>
      <c r="LV70" s="39"/>
      <c r="LW70" s="39"/>
      <c r="LX70" s="39"/>
      <c r="LY70" s="39"/>
      <c r="LZ70" s="39"/>
      <c r="MA70" s="39"/>
      <c r="MB70" s="39"/>
      <c r="MC70" s="39"/>
      <c r="MD70" s="39"/>
      <c r="ME70" s="39"/>
      <c r="MF70" s="39"/>
      <c r="MG70" s="39"/>
      <c r="MH70" s="39"/>
      <c r="MI70" s="39"/>
      <c r="MJ70" s="39"/>
      <c r="MK70" s="39"/>
      <c r="ML70" s="39"/>
      <c r="MM70" s="39"/>
      <c r="MN70" s="39"/>
      <c r="MO70" s="39"/>
      <c r="MP70" s="39"/>
      <c r="MQ70" s="39"/>
      <c r="MR70" s="39"/>
      <c r="MS70" s="39"/>
      <c r="MT70" s="39"/>
      <c r="MU70" s="39"/>
      <c r="MV70" s="39"/>
      <c r="MW70" s="39"/>
      <c r="MX70" s="39"/>
      <c r="MY70" s="39"/>
      <c r="MZ70" s="39"/>
      <c r="NA70" s="39"/>
      <c r="NB70" s="39"/>
      <c r="NC70" s="39"/>
      <c r="ND70" s="39"/>
      <c r="NE70" s="39"/>
      <c r="NF70" s="39"/>
      <c r="NG70" s="39"/>
      <c r="NH70" s="39"/>
      <c r="NI70" s="39"/>
      <c r="NJ70" s="39"/>
      <c r="NK70" s="39"/>
      <c r="NL70" s="39"/>
      <c r="NM70" s="19"/>
      <c r="NN70" s="19"/>
      <c r="NO70" s="19"/>
      <c r="NP70" s="19"/>
    </row>
    <row r="71" spans="1:380" outlineLevel="1" x14ac:dyDescent="0.25">
      <c r="A71" s="40" t="s">
        <v>144</v>
      </c>
      <c r="B71" s="34" t="s">
        <v>6</v>
      </c>
      <c r="C71" s="43"/>
      <c r="D71" s="44"/>
      <c r="E71" s="44"/>
      <c r="F71" s="43"/>
      <c r="G71" s="44"/>
      <c r="H71" s="44"/>
      <c r="I71" s="44"/>
      <c r="J71" s="44"/>
      <c r="K71" s="43"/>
      <c r="L71" s="44"/>
      <c r="M71" s="44"/>
      <c r="N71" s="44"/>
      <c r="O71" s="44"/>
      <c r="P71" s="43"/>
      <c r="Q71" s="44"/>
      <c r="R71" s="44"/>
      <c r="S71" s="44"/>
      <c r="T71" s="44"/>
      <c r="U71" s="43"/>
      <c r="V71" s="44"/>
      <c r="W71" s="44"/>
      <c r="X71" s="44"/>
      <c r="Y71" s="44"/>
      <c r="Z71" s="43"/>
      <c r="AA71" s="75"/>
      <c r="AB71" s="75"/>
      <c r="AC71" s="75"/>
      <c r="AD71" s="75"/>
      <c r="AE71" s="75"/>
      <c r="AF71" s="75"/>
      <c r="AG71" s="75"/>
      <c r="AH71" s="75"/>
      <c r="AI71" s="75"/>
      <c r="AJ71" s="75"/>
      <c r="AK71" s="43"/>
      <c r="AL71" s="44"/>
      <c r="AM71" s="44"/>
      <c r="AN71" s="44"/>
      <c r="AO71" s="44"/>
      <c r="AP71" s="44"/>
      <c r="AQ71" s="44"/>
      <c r="AR71" s="44"/>
      <c r="AS71" s="44"/>
      <c r="AT71" s="44"/>
      <c r="AU71" s="44"/>
      <c r="AV71" s="44"/>
      <c r="AW71" s="44"/>
      <c r="AX71" s="44"/>
      <c r="AY71" s="44"/>
      <c r="AZ71" s="44"/>
      <c r="BA71" s="44"/>
      <c r="BB71" s="44"/>
      <c r="BC71" s="43"/>
      <c r="BD71" s="44"/>
      <c r="BE71" s="44"/>
      <c r="BF71" s="44"/>
      <c r="BG71" s="44"/>
      <c r="BH71" s="43"/>
      <c r="BI71" s="75"/>
      <c r="BJ71" s="75"/>
      <c r="BK71" s="75"/>
      <c r="BL71" s="75"/>
      <c r="BM71" s="75"/>
      <c r="BN71" s="75"/>
      <c r="BO71" s="75"/>
      <c r="BP71" s="75"/>
      <c r="BQ71" s="75"/>
      <c r="BR71" s="75"/>
      <c r="BS71" s="43"/>
      <c r="BT71" s="44"/>
      <c r="BU71" s="44"/>
      <c r="BV71" s="43"/>
      <c r="BW71" s="44"/>
      <c r="BX71" s="44"/>
      <c r="BY71" s="44"/>
      <c r="BZ71" s="44"/>
      <c r="CA71" s="43"/>
      <c r="CB71" s="44"/>
      <c r="CC71" s="44"/>
      <c r="CD71" s="44"/>
      <c r="CE71" s="44"/>
      <c r="CF71" s="43"/>
      <c r="CG71" s="44"/>
      <c r="CH71" s="44"/>
      <c r="CI71" s="44"/>
      <c r="CJ71" s="44"/>
      <c r="CK71" s="43"/>
      <c r="CL71" s="44"/>
      <c r="CM71" s="44"/>
      <c r="CN71" s="44"/>
      <c r="CO71" s="44"/>
      <c r="CP71" s="43"/>
      <c r="CQ71" s="75"/>
      <c r="CR71" s="75"/>
      <c r="CS71" s="75"/>
      <c r="CT71" s="75"/>
      <c r="CU71" s="75"/>
      <c r="CV71" s="75"/>
      <c r="CW71" s="75"/>
      <c r="CX71" s="75"/>
      <c r="CY71" s="75"/>
      <c r="CZ71" s="75"/>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43"/>
      <c r="JP71" s="44"/>
      <c r="JQ71" s="44"/>
      <c r="JR71" s="43"/>
      <c r="JS71" s="44"/>
      <c r="JT71" s="44"/>
      <c r="JU71" s="44"/>
      <c r="JV71" s="44"/>
      <c r="JW71" s="43"/>
      <c r="JX71" s="44"/>
      <c r="JY71" s="44"/>
      <c r="JZ71" s="44"/>
      <c r="KA71" s="44"/>
      <c r="KB71" s="43"/>
      <c r="KC71" s="44"/>
      <c r="KD71" s="44"/>
      <c r="KE71" s="44"/>
      <c r="KF71" s="44"/>
      <c r="KG71" s="43"/>
      <c r="KH71" s="44"/>
      <c r="KI71" s="44"/>
      <c r="KJ71" s="44"/>
      <c r="KK71" s="44"/>
      <c r="KL71" s="7"/>
      <c r="KM71" s="7"/>
      <c r="KN71" s="7"/>
      <c r="KO71" s="7"/>
      <c r="KP71" s="7"/>
      <c r="KQ71" s="7"/>
      <c r="KR71" s="7"/>
      <c r="KS71" s="7"/>
      <c r="KT71" s="7"/>
      <c r="KU71" s="7"/>
      <c r="KV71" s="7"/>
      <c r="KW71" s="39"/>
      <c r="KX71" s="39"/>
      <c r="KY71" s="39"/>
      <c r="KZ71" s="39"/>
      <c r="LA71" s="39"/>
      <c r="LB71" s="39"/>
      <c r="LC71" s="39"/>
      <c r="LD71" s="39"/>
      <c r="LE71" s="39"/>
      <c r="LF71" s="39"/>
      <c r="LG71" s="39"/>
      <c r="LH71" s="39"/>
      <c r="LI71" s="39"/>
      <c r="LJ71" s="39"/>
      <c r="LK71" s="39"/>
      <c r="LL71" s="39"/>
      <c r="LM71" s="39"/>
      <c r="LN71" s="39"/>
      <c r="LO71" s="39"/>
      <c r="LP71" s="39"/>
      <c r="LQ71" s="39"/>
      <c r="LR71" s="39"/>
      <c r="LS71" s="39"/>
      <c r="LT71" s="39"/>
      <c r="LU71" s="39"/>
      <c r="LV71" s="39"/>
      <c r="LW71" s="39"/>
      <c r="LX71" s="39"/>
      <c r="LY71" s="39"/>
      <c r="LZ71" s="39"/>
      <c r="MA71" s="39"/>
      <c r="MB71" s="39"/>
      <c r="MC71" s="39"/>
      <c r="MD71" s="39"/>
      <c r="ME71" s="39"/>
      <c r="MF71" s="39"/>
      <c r="MG71" s="39"/>
      <c r="MH71" s="39"/>
      <c r="MI71" s="39"/>
      <c r="MJ71" s="39"/>
      <c r="MK71" s="39"/>
      <c r="ML71" s="39"/>
      <c r="MM71" s="39"/>
      <c r="MN71" s="39"/>
      <c r="MO71" s="39"/>
      <c r="MP71" s="39"/>
      <c r="MQ71" s="39"/>
      <c r="MR71" s="39"/>
      <c r="MS71" s="39"/>
      <c r="MT71" s="39"/>
      <c r="MU71" s="39"/>
      <c r="MV71" s="39"/>
      <c r="MW71" s="39"/>
      <c r="MX71" s="39"/>
      <c r="MY71" s="39"/>
      <c r="MZ71" s="39"/>
      <c r="NA71" s="39"/>
      <c r="NB71" s="39"/>
      <c r="NC71" s="39"/>
      <c r="ND71" s="39"/>
      <c r="NE71" s="39"/>
      <c r="NF71" s="39"/>
      <c r="NG71" s="39"/>
      <c r="NH71" s="39"/>
      <c r="NI71" s="39"/>
      <c r="NJ71" s="39"/>
      <c r="NK71" s="39"/>
      <c r="NL71" s="39"/>
      <c r="NM71" s="19"/>
      <c r="NN71" s="19"/>
      <c r="NO71" s="19"/>
      <c r="NP71" s="19"/>
    </row>
    <row r="72" spans="1:380" outlineLevel="1" x14ac:dyDescent="0.25">
      <c r="A72" s="40" t="s">
        <v>145</v>
      </c>
      <c r="B72" s="34" t="s">
        <v>6</v>
      </c>
      <c r="C72" s="43"/>
      <c r="D72" s="44"/>
      <c r="E72" s="44"/>
      <c r="F72" s="43"/>
      <c r="G72" s="44"/>
      <c r="H72" s="44"/>
      <c r="I72" s="44"/>
      <c r="J72" s="44"/>
      <c r="K72" s="43"/>
      <c r="L72" s="44"/>
      <c r="M72" s="44"/>
      <c r="N72" s="44"/>
      <c r="O72" s="44"/>
      <c r="P72" s="43"/>
      <c r="Q72" s="44"/>
      <c r="R72" s="44"/>
      <c r="S72" s="44"/>
      <c r="T72" s="44"/>
      <c r="U72" s="43"/>
      <c r="V72" s="44"/>
      <c r="W72" s="44"/>
      <c r="X72" s="44"/>
      <c r="Y72" s="44"/>
      <c r="Z72" s="43"/>
      <c r="AA72" s="75"/>
      <c r="AB72" s="75"/>
      <c r="AC72" s="75"/>
      <c r="AD72" s="75"/>
      <c r="AE72" s="75"/>
      <c r="AF72" s="75"/>
      <c r="AG72" s="75"/>
      <c r="AH72" s="75"/>
      <c r="AI72" s="75"/>
      <c r="AJ72" s="75"/>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76"/>
      <c r="BJ72" s="76"/>
      <c r="BK72" s="76"/>
      <c r="BL72" s="76"/>
      <c r="BM72" s="76"/>
      <c r="BN72" s="76"/>
      <c r="BO72" s="76"/>
      <c r="BP72" s="76"/>
      <c r="BQ72" s="76"/>
      <c r="BR72" s="76"/>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76"/>
      <c r="CR72" s="76"/>
      <c r="CS72" s="76"/>
      <c r="CT72" s="76"/>
      <c r="CU72" s="76"/>
      <c r="CV72" s="76"/>
      <c r="CW72" s="76"/>
      <c r="CX72" s="76"/>
      <c r="CY72" s="76"/>
      <c r="CZ72" s="76"/>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43"/>
      <c r="JP72" s="44"/>
      <c r="JQ72" s="44"/>
      <c r="JR72" s="43"/>
      <c r="JS72" s="44"/>
      <c r="JT72" s="44"/>
      <c r="JU72" s="44"/>
      <c r="JV72" s="44"/>
      <c r="JW72" s="43"/>
      <c r="JX72" s="44"/>
      <c r="JY72" s="44"/>
      <c r="JZ72" s="44"/>
      <c r="KA72" s="44"/>
      <c r="KB72" s="43"/>
      <c r="KC72" s="44"/>
      <c r="KD72" s="44"/>
      <c r="KE72" s="44"/>
      <c r="KF72" s="44"/>
      <c r="KG72" s="43"/>
      <c r="KH72" s="44"/>
      <c r="KI72" s="44"/>
      <c r="KJ72" s="44"/>
      <c r="KK72" s="44"/>
      <c r="KL72" s="7"/>
      <c r="KM72" s="7"/>
      <c r="KN72" s="7"/>
      <c r="KO72" s="7"/>
      <c r="KP72" s="7"/>
      <c r="KQ72" s="7"/>
      <c r="KR72" s="7"/>
      <c r="KS72" s="7"/>
      <c r="KT72" s="7"/>
      <c r="KU72" s="7"/>
      <c r="KV72" s="7"/>
      <c r="KW72" s="39"/>
      <c r="KX72" s="39"/>
      <c r="KY72" s="39"/>
      <c r="KZ72" s="39"/>
      <c r="LA72" s="39"/>
      <c r="LB72" s="39"/>
      <c r="LC72" s="39"/>
      <c r="LD72" s="39"/>
      <c r="LE72" s="39"/>
      <c r="LF72" s="39"/>
      <c r="LG72" s="39"/>
      <c r="LH72" s="39"/>
      <c r="LI72" s="39"/>
      <c r="LJ72" s="39"/>
      <c r="LK72" s="39"/>
      <c r="LL72" s="39"/>
      <c r="LM72" s="39"/>
      <c r="LN72" s="39"/>
      <c r="LO72" s="39"/>
      <c r="LP72" s="39"/>
      <c r="LQ72" s="39"/>
      <c r="LR72" s="39"/>
      <c r="LS72" s="39"/>
      <c r="LT72" s="39"/>
      <c r="LU72" s="39"/>
      <c r="LV72" s="39"/>
      <c r="LW72" s="39"/>
      <c r="LX72" s="39"/>
      <c r="LY72" s="39"/>
      <c r="LZ72" s="39"/>
      <c r="MA72" s="39"/>
      <c r="MB72" s="39"/>
      <c r="MC72" s="39"/>
      <c r="MD72" s="39"/>
      <c r="ME72" s="39"/>
      <c r="MF72" s="39"/>
      <c r="MG72" s="39"/>
      <c r="MH72" s="39"/>
      <c r="MI72" s="39"/>
      <c r="MJ72" s="39"/>
      <c r="MK72" s="39"/>
      <c r="ML72" s="39"/>
      <c r="MM72" s="39"/>
      <c r="MN72" s="39"/>
      <c r="MO72" s="39"/>
      <c r="MP72" s="39"/>
      <c r="MQ72" s="39"/>
      <c r="MR72" s="39"/>
      <c r="MS72" s="39"/>
      <c r="MT72" s="39"/>
      <c r="MU72" s="39"/>
      <c r="MV72" s="39"/>
      <c r="MW72" s="39"/>
      <c r="MX72" s="39"/>
      <c r="MY72" s="39"/>
      <c r="MZ72" s="39"/>
      <c r="NA72" s="39"/>
      <c r="NB72" s="39"/>
      <c r="NC72" s="39"/>
      <c r="ND72" s="39"/>
      <c r="NE72" s="39"/>
      <c r="NF72" s="39"/>
      <c r="NG72" s="39"/>
      <c r="NH72" s="39"/>
      <c r="NI72" s="39"/>
      <c r="NJ72" s="39"/>
      <c r="NK72" s="39"/>
      <c r="NL72" s="39"/>
      <c r="NM72" s="19"/>
      <c r="NN72" s="19"/>
      <c r="NO72" s="19"/>
      <c r="NP72" s="19"/>
    </row>
    <row r="73" spans="1:380" outlineLevel="1" x14ac:dyDescent="0.25">
      <c r="A73" s="40" t="s">
        <v>146</v>
      </c>
      <c r="B73" s="34" t="s">
        <v>6</v>
      </c>
      <c r="C73" s="43"/>
      <c r="D73" s="44"/>
      <c r="E73" s="44"/>
      <c r="F73" s="43"/>
      <c r="G73" s="44"/>
      <c r="H73" s="44"/>
      <c r="I73" s="44"/>
      <c r="J73" s="44"/>
      <c r="K73" s="43"/>
      <c r="L73" s="44"/>
      <c r="M73" s="44"/>
      <c r="N73" s="44"/>
      <c r="O73" s="44"/>
      <c r="P73" s="43"/>
      <c r="Q73" s="44"/>
      <c r="R73" s="44"/>
      <c r="S73" s="44"/>
      <c r="T73" s="44"/>
      <c r="U73" s="43"/>
      <c r="V73" s="44"/>
      <c r="W73" s="44"/>
      <c r="X73" s="44"/>
      <c r="Y73" s="44"/>
      <c r="Z73" s="43"/>
      <c r="AA73" s="75"/>
      <c r="AB73" s="75"/>
      <c r="AC73" s="75"/>
      <c r="AD73" s="75"/>
      <c r="AE73" s="75"/>
      <c r="AF73" s="75"/>
      <c r="AG73" s="75"/>
      <c r="AH73" s="75"/>
      <c r="AI73" s="75"/>
      <c r="AJ73" s="75"/>
      <c r="AK73" s="43"/>
      <c r="AL73" s="44"/>
      <c r="AM73" s="44"/>
      <c r="AN73" s="44"/>
      <c r="AO73" s="44"/>
      <c r="AP73" s="44"/>
      <c r="AQ73" s="44"/>
      <c r="AR73" s="44"/>
      <c r="AS73" s="44"/>
      <c r="AT73" s="44"/>
      <c r="AU73" s="44"/>
      <c r="AV73" s="44"/>
      <c r="AW73" s="44"/>
      <c r="AX73" s="44"/>
      <c r="AY73" s="44"/>
      <c r="AZ73" s="44"/>
      <c r="BA73" s="44"/>
      <c r="BB73" s="44"/>
      <c r="BC73" s="43"/>
      <c r="BD73" s="44"/>
      <c r="BE73" s="44"/>
      <c r="BF73" s="44"/>
      <c r="BG73" s="44"/>
      <c r="BH73" s="43"/>
      <c r="BI73" s="75"/>
      <c r="BJ73" s="75"/>
      <c r="BK73" s="75"/>
      <c r="BL73" s="75"/>
      <c r="BM73" s="75"/>
      <c r="BN73" s="75"/>
      <c r="BO73" s="75"/>
      <c r="BP73" s="75"/>
      <c r="BQ73" s="75"/>
      <c r="BR73" s="75"/>
      <c r="BS73" s="43"/>
      <c r="BT73" s="44"/>
      <c r="BU73" s="44"/>
      <c r="BV73" s="43"/>
      <c r="BW73" s="44"/>
      <c r="BX73" s="44"/>
      <c r="BY73" s="44"/>
      <c r="BZ73" s="44"/>
      <c r="CA73" s="43"/>
      <c r="CB73" s="44"/>
      <c r="CC73" s="44"/>
      <c r="CD73" s="44"/>
      <c r="CE73" s="44"/>
      <c r="CF73" s="43"/>
      <c r="CG73" s="44"/>
      <c r="CH73" s="44"/>
      <c r="CI73" s="44"/>
      <c r="CJ73" s="44"/>
      <c r="CK73" s="43"/>
      <c r="CL73" s="44"/>
      <c r="CM73" s="44"/>
      <c r="CN73" s="44"/>
      <c r="CO73" s="44"/>
      <c r="CP73" s="43"/>
      <c r="CQ73" s="75"/>
      <c r="CR73" s="75"/>
      <c r="CS73" s="75"/>
      <c r="CT73" s="75"/>
      <c r="CU73" s="75"/>
      <c r="CV73" s="75"/>
      <c r="CW73" s="75"/>
      <c r="CX73" s="75"/>
      <c r="CY73" s="75"/>
      <c r="CZ73" s="75"/>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43"/>
      <c r="JP73" s="44"/>
      <c r="JQ73" s="44"/>
      <c r="JR73" s="43"/>
      <c r="JS73" s="44"/>
      <c r="JT73" s="44"/>
      <c r="JU73" s="44"/>
      <c r="JV73" s="44"/>
      <c r="JW73" s="43"/>
      <c r="JX73" s="44"/>
      <c r="JY73" s="44"/>
      <c r="JZ73" s="44"/>
      <c r="KA73" s="44"/>
      <c r="KB73" s="43"/>
      <c r="KC73" s="44"/>
      <c r="KD73" s="44"/>
      <c r="KE73" s="44"/>
      <c r="KF73" s="44"/>
      <c r="KG73" s="43"/>
      <c r="KH73" s="44"/>
      <c r="KI73" s="44"/>
      <c r="KJ73" s="44"/>
      <c r="KK73" s="44"/>
      <c r="KL73" s="7"/>
      <c r="KM73" s="7"/>
      <c r="KN73" s="7"/>
      <c r="KO73" s="7"/>
      <c r="KP73" s="7"/>
      <c r="KQ73" s="7"/>
      <c r="KR73" s="7"/>
      <c r="KS73" s="7"/>
      <c r="KT73" s="7"/>
      <c r="KU73" s="7"/>
      <c r="KV73" s="7"/>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19"/>
      <c r="NN73" s="19"/>
      <c r="NO73" s="19"/>
      <c r="NP73" s="19"/>
    </row>
    <row r="74" spans="1:380" outlineLevel="1" x14ac:dyDescent="0.25">
      <c r="A74" s="38" t="s">
        <v>147</v>
      </c>
      <c r="B74" s="34" t="s">
        <v>6</v>
      </c>
      <c r="C74" s="35">
        <v>30.697364591666673</v>
      </c>
      <c r="D74" s="36"/>
      <c r="E74" s="36"/>
      <c r="F74" s="35">
        <v>25.310125958333334</v>
      </c>
      <c r="G74" s="36"/>
      <c r="H74" s="36"/>
      <c r="I74" s="36"/>
      <c r="J74" s="36"/>
      <c r="K74" s="35">
        <v>26.902986244444449</v>
      </c>
      <c r="L74" s="36"/>
      <c r="M74" s="36"/>
      <c r="N74" s="36"/>
      <c r="O74" s="36"/>
      <c r="P74" s="35">
        <v>26.902986244444449</v>
      </c>
      <c r="Q74" s="36"/>
      <c r="R74" s="36"/>
      <c r="S74" s="36"/>
      <c r="T74" s="36"/>
      <c r="U74" s="35">
        <v>26.902986244444449</v>
      </c>
      <c r="V74" s="36"/>
      <c r="W74" s="36"/>
      <c r="X74" s="36"/>
      <c r="Y74" s="36"/>
      <c r="Z74" s="35">
        <v>26.902986244444449</v>
      </c>
      <c r="AA74" s="36"/>
      <c r="AB74" s="36"/>
      <c r="AC74" s="36"/>
      <c r="AD74" s="36"/>
      <c r="AE74" s="35">
        <v>26.902986244444449</v>
      </c>
      <c r="AF74" s="36"/>
      <c r="AG74" s="36"/>
      <c r="AH74" s="36"/>
      <c r="AI74" s="36"/>
      <c r="AJ74" s="35">
        <v>26.902986244444449</v>
      </c>
      <c r="AK74" s="35">
        <v>130.09352991159778</v>
      </c>
      <c r="AL74" s="36"/>
      <c r="AM74" s="36"/>
      <c r="AN74" s="35">
        <v>129.38202114074238</v>
      </c>
      <c r="AO74" s="36"/>
      <c r="AP74" s="36"/>
      <c r="AQ74" s="36"/>
      <c r="AR74" s="36"/>
      <c r="AS74" s="35">
        <v>122.81484174616511</v>
      </c>
      <c r="AT74" s="36"/>
      <c r="AU74" s="36"/>
      <c r="AV74" s="36"/>
      <c r="AW74" s="36"/>
      <c r="AX74" s="35">
        <v>106.39208985250859</v>
      </c>
      <c r="AY74" s="36"/>
      <c r="AZ74" s="36"/>
      <c r="BA74" s="36"/>
      <c r="BB74" s="36"/>
      <c r="BC74" s="35">
        <v>91.562367829590443</v>
      </c>
      <c r="BD74" s="36"/>
      <c r="BE74" s="36"/>
      <c r="BF74" s="36"/>
      <c r="BG74" s="36"/>
      <c r="BH74" s="35">
        <v>79.861237050972179</v>
      </c>
      <c r="BI74" s="36"/>
      <c r="BJ74" s="36"/>
      <c r="BK74" s="36"/>
      <c r="BL74" s="36"/>
      <c r="BM74" s="35">
        <v>71.071263063986791</v>
      </c>
      <c r="BN74" s="36"/>
      <c r="BO74" s="36"/>
      <c r="BP74" s="36"/>
      <c r="BQ74" s="36"/>
      <c r="BR74" s="35">
        <v>63.631331752488769</v>
      </c>
      <c r="BS74" s="35">
        <v>0.43289203545967109</v>
      </c>
      <c r="BT74" s="36"/>
      <c r="BU74" s="36"/>
      <c r="BV74" s="35">
        <v>0.43189057512785478</v>
      </c>
      <c r="BW74" s="36"/>
      <c r="BX74" s="36"/>
      <c r="BY74" s="36"/>
      <c r="BZ74" s="36"/>
      <c r="CA74" s="35">
        <v>0.42674473643392941</v>
      </c>
      <c r="CB74" s="36"/>
      <c r="CC74" s="36"/>
      <c r="CD74" s="36"/>
      <c r="CE74" s="36"/>
      <c r="CF74" s="35">
        <v>0.42710199571320684</v>
      </c>
      <c r="CG74" s="36"/>
      <c r="CH74" s="36"/>
      <c r="CI74" s="36"/>
      <c r="CJ74" s="36"/>
      <c r="CK74" s="35">
        <v>0.42277064016853805</v>
      </c>
      <c r="CL74" s="36"/>
      <c r="CM74" s="36"/>
      <c r="CN74" s="36"/>
      <c r="CO74" s="36"/>
      <c r="CP74" s="35">
        <v>0.42315615375484594</v>
      </c>
      <c r="CQ74" s="36"/>
      <c r="CR74" s="36"/>
      <c r="CS74" s="36"/>
      <c r="CT74" s="36"/>
      <c r="CU74" s="35">
        <v>0.42369781175684451</v>
      </c>
      <c r="CV74" s="36"/>
      <c r="CW74" s="36"/>
      <c r="CX74" s="36"/>
      <c r="CY74" s="36"/>
      <c r="CZ74" s="35">
        <v>0.42462752454413605</v>
      </c>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5">
        <v>3788.0325915132175</v>
      </c>
      <c r="JP74" s="36"/>
      <c r="JQ74" s="36"/>
      <c r="JR74" s="35">
        <v>3762.4577203080012</v>
      </c>
      <c r="JS74" s="36"/>
      <c r="JT74" s="36"/>
      <c r="JU74" s="36"/>
      <c r="JV74" s="36"/>
      <c r="JW74" s="35">
        <v>3578.8059102920588</v>
      </c>
      <c r="JX74" s="36"/>
      <c r="JY74" s="36"/>
      <c r="JZ74" s="36"/>
      <c r="KA74" s="36"/>
      <c r="KB74" s="35">
        <v>3119.0635309786849</v>
      </c>
      <c r="KC74" s="36"/>
      <c r="KD74" s="36"/>
      <c r="KE74" s="36"/>
      <c r="KF74" s="36"/>
      <c r="KG74" s="35">
        <v>2702.6835051176395</v>
      </c>
      <c r="KH74" s="36"/>
      <c r="KI74" s="36"/>
      <c r="KJ74" s="36"/>
      <c r="KK74" s="36"/>
      <c r="KL74" s="35">
        <v>2375.1540044167</v>
      </c>
      <c r="KM74" s="36"/>
      <c r="KN74" s="36"/>
      <c r="KO74" s="36"/>
      <c r="KP74" s="36"/>
      <c r="KQ74" s="35">
        <v>2129.1782721516383</v>
      </c>
      <c r="KR74" s="36"/>
      <c r="KS74" s="36"/>
      <c r="KT74" s="36"/>
      <c r="KU74" s="36"/>
      <c r="KV74" s="35">
        <v>1921.1065693183259</v>
      </c>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35">
        <v>3788.0325915132175</v>
      </c>
      <c r="MF74" s="36"/>
      <c r="MG74" s="36"/>
      <c r="MH74" s="35">
        <v>3762.4577203080012</v>
      </c>
      <c r="MI74" s="36"/>
      <c r="MJ74" s="36"/>
      <c r="MK74" s="36"/>
      <c r="ML74" s="36"/>
      <c r="MM74" s="35">
        <v>3578.8059102920588</v>
      </c>
      <c r="MN74" s="36"/>
      <c r="MO74" s="36"/>
      <c r="MP74" s="36"/>
      <c r="MQ74" s="36"/>
      <c r="MR74" s="35">
        <v>3119.0635309786849</v>
      </c>
      <c r="MS74" s="36"/>
      <c r="MT74" s="36"/>
      <c r="MU74" s="36"/>
      <c r="MV74" s="36"/>
      <c r="MW74" s="35">
        <v>2702.6835051176395</v>
      </c>
      <c r="MX74" s="36"/>
      <c r="MY74" s="36"/>
      <c r="MZ74" s="36"/>
      <c r="NA74" s="36"/>
      <c r="NB74" s="35">
        <v>2375.1540044167</v>
      </c>
      <c r="NC74" s="36"/>
      <c r="ND74" s="36"/>
      <c r="NE74" s="36"/>
      <c r="NF74" s="36"/>
      <c r="NG74" s="35">
        <v>2129.1782721516383</v>
      </c>
      <c r="NH74" s="36"/>
      <c r="NI74" s="36"/>
      <c r="NJ74" s="36"/>
      <c r="NK74" s="36"/>
      <c r="NL74" s="35">
        <v>1921.1065693183259</v>
      </c>
      <c r="NM74" s="19"/>
      <c r="NN74" s="19"/>
      <c r="NO74" s="19"/>
      <c r="NP74" s="19"/>
    </row>
    <row r="75" spans="1:380" outlineLevel="1" x14ac:dyDescent="0.25">
      <c r="A75" s="40" t="s">
        <v>148</v>
      </c>
      <c r="B75" s="34" t="s">
        <v>6</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5">
        <v>116.75725592794228</v>
      </c>
      <c r="AL75" s="36"/>
      <c r="AM75" s="36"/>
      <c r="AN75" s="35">
        <v>116.01119755872409</v>
      </c>
      <c r="AO75" s="36"/>
      <c r="AP75" s="36"/>
      <c r="AQ75" s="36"/>
      <c r="AR75" s="36"/>
      <c r="AS75" s="35">
        <v>109.96796410980357</v>
      </c>
      <c r="AT75" s="36"/>
      <c r="AU75" s="36"/>
      <c r="AV75" s="36"/>
      <c r="AW75" s="36"/>
      <c r="AX75" s="35">
        <v>93.982486593340411</v>
      </c>
      <c r="AY75" s="36"/>
      <c r="AZ75" s="36"/>
      <c r="BA75" s="36"/>
      <c r="BB75" s="36"/>
      <c r="BC75" s="35">
        <v>78.966007701025532</v>
      </c>
      <c r="BD75" s="36"/>
      <c r="BE75" s="36"/>
      <c r="BF75" s="36"/>
      <c r="BG75" s="36"/>
      <c r="BH75" s="35">
        <v>66.996864590098809</v>
      </c>
      <c r="BI75" s="36"/>
      <c r="BJ75" s="36"/>
      <c r="BK75" s="36"/>
      <c r="BL75" s="36"/>
      <c r="BM75" s="35">
        <v>57.940682851399664</v>
      </c>
      <c r="BN75" s="36"/>
      <c r="BO75" s="36"/>
      <c r="BP75" s="36"/>
      <c r="BQ75" s="36"/>
      <c r="BR75" s="35">
        <v>50.050525887555736</v>
      </c>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5">
        <v>3269.2031659823838</v>
      </c>
      <c r="JP75" s="36"/>
      <c r="JQ75" s="36"/>
      <c r="JR75" s="35">
        <v>3248.3135316442745</v>
      </c>
      <c r="JS75" s="36"/>
      <c r="JT75" s="36"/>
      <c r="JU75" s="36"/>
      <c r="JV75" s="36"/>
      <c r="JW75" s="35">
        <v>3079.1029950745001</v>
      </c>
      <c r="JX75" s="36"/>
      <c r="JY75" s="36"/>
      <c r="JZ75" s="36"/>
      <c r="KA75" s="36"/>
      <c r="KB75" s="35">
        <v>2631.5096246135317</v>
      </c>
      <c r="KC75" s="36"/>
      <c r="KD75" s="36"/>
      <c r="KE75" s="36"/>
      <c r="KF75" s="36"/>
      <c r="KG75" s="35">
        <v>2211.0482156287148</v>
      </c>
      <c r="KH75" s="36"/>
      <c r="KI75" s="36"/>
      <c r="KJ75" s="36"/>
      <c r="KK75" s="36"/>
      <c r="KL75" s="35">
        <v>1875.9122085227666</v>
      </c>
      <c r="KM75" s="36"/>
      <c r="KN75" s="36"/>
      <c r="KO75" s="36"/>
      <c r="KP75" s="36"/>
      <c r="KQ75" s="35">
        <v>1622.3391198391905</v>
      </c>
      <c r="KR75" s="36"/>
      <c r="KS75" s="36"/>
      <c r="KT75" s="36"/>
      <c r="KU75" s="36"/>
      <c r="KV75" s="35">
        <v>1401.4147248515605</v>
      </c>
      <c r="KW75" s="39"/>
      <c r="KX75" s="39"/>
      <c r="KY75" s="39"/>
      <c r="KZ75" s="39"/>
      <c r="LA75" s="39"/>
      <c r="LB75" s="39"/>
      <c r="LC75" s="39"/>
      <c r="LD75" s="39"/>
      <c r="LE75" s="39"/>
      <c r="LF75" s="39"/>
      <c r="LG75" s="39"/>
      <c r="LH75" s="39"/>
      <c r="LI75" s="39"/>
      <c r="LJ75" s="39"/>
      <c r="LK75" s="39"/>
      <c r="LL75" s="39"/>
      <c r="LM75" s="39"/>
      <c r="LN75" s="39"/>
      <c r="LO75" s="39"/>
      <c r="LP75" s="39"/>
      <c r="LQ75" s="39"/>
      <c r="LR75" s="39"/>
      <c r="LS75" s="39"/>
      <c r="LT75" s="39"/>
      <c r="LU75" s="39"/>
      <c r="LV75" s="39"/>
      <c r="LW75" s="39"/>
      <c r="LX75" s="39"/>
      <c r="LY75" s="39"/>
      <c r="LZ75" s="39"/>
      <c r="MA75" s="39"/>
      <c r="MB75" s="39"/>
      <c r="MC75" s="39"/>
      <c r="MD75" s="39"/>
      <c r="ME75" s="35">
        <v>3269.2031659823838</v>
      </c>
      <c r="MF75" s="36"/>
      <c r="MG75" s="36"/>
      <c r="MH75" s="35">
        <v>3248.3135316442745</v>
      </c>
      <c r="MI75" s="36"/>
      <c r="MJ75" s="36"/>
      <c r="MK75" s="36"/>
      <c r="ML75" s="36"/>
      <c r="MM75" s="35">
        <v>3079.1029950745001</v>
      </c>
      <c r="MN75" s="36"/>
      <c r="MO75" s="36"/>
      <c r="MP75" s="36"/>
      <c r="MQ75" s="36"/>
      <c r="MR75" s="35">
        <v>2631.5096246135317</v>
      </c>
      <c r="MS75" s="36"/>
      <c r="MT75" s="36"/>
      <c r="MU75" s="36"/>
      <c r="MV75" s="36"/>
      <c r="MW75" s="35">
        <v>2211.0482156287148</v>
      </c>
      <c r="MX75" s="36"/>
      <c r="MY75" s="36"/>
      <c r="MZ75" s="36"/>
      <c r="NA75" s="36"/>
      <c r="NB75" s="35">
        <v>1875.9122085227666</v>
      </c>
      <c r="NC75" s="36"/>
      <c r="ND75" s="36"/>
      <c r="NE75" s="36"/>
      <c r="NF75" s="36"/>
      <c r="NG75" s="35">
        <v>1622.3391198391905</v>
      </c>
      <c r="NH75" s="36"/>
      <c r="NI75" s="36"/>
      <c r="NJ75" s="36"/>
      <c r="NK75" s="36"/>
      <c r="NL75" s="35">
        <v>1401.4147248515605</v>
      </c>
      <c r="NM75" s="19"/>
      <c r="NN75" s="19"/>
      <c r="NO75" s="19"/>
      <c r="NP75" s="19"/>
    </row>
    <row r="76" spans="1:380" outlineLevel="1" x14ac:dyDescent="0.25">
      <c r="A76" s="40" t="s">
        <v>149</v>
      </c>
      <c r="B76" s="34" t="s">
        <v>6</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5">
        <v>4.0044015789473697</v>
      </c>
      <c r="AL76" s="36"/>
      <c r="AM76" s="36"/>
      <c r="AN76" s="35">
        <v>4.0782185062656646</v>
      </c>
      <c r="AO76" s="36"/>
      <c r="AP76" s="36"/>
      <c r="AQ76" s="36"/>
      <c r="AR76" s="36"/>
      <c r="AS76" s="35">
        <v>4.2524590863512728</v>
      </c>
      <c r="AT76" s="36"/>
      <c r="AU76" s="36"/>
      <c r="AV76" s="36"/>
      <c r="AW76" s="36"/>
      <c r="AX76" s="35">
        <v>4.8182064113941854</v>
      </c>
      <c r="AY76" s="36"/>
      <c r="AZ76" s="36"/>
      <c r="BA76" s="36"/>
      <c r="BB76" s="36"/>
      <c r="BC76" s="35">
        <v>4.9897849171469701</v>
      </c>
      <c r="BD76" s="36"/>
      <c r="BE76" s="36"/>
      <c r="BF76" s="36"/>
      <c r="BG76" s="36"/>
      <c r="BH76" s="35">
        <v>5.2434939398313549</v>
      </c>
      <c r="BI76" s="36"/>
      <c r="BJ76" s="36"/>
      <c r="BK76" s="36"/>
      <c r="BL76" s="36"/>
      <c r="BM76" s="35">
        <v>5.491561955400833</v>
      </c>
      <c r="BN76" s="36"/>
      <c r="BO76" s="36"/>
      <c r="BP76" s="36"/>
      <c r="BQ76" s="36"/>
      <c r="BR76" s="35">
        <v>5.9151367981022602</v>
      </c>
      <c r="BS76" s="35">
        <v>0.13960620000000001</v>
      </c>
      <c r="BT76" s="36"/>
      <c r="BU76" s="36"/>
      <c r="BV76" s="35">
        <v>0.14563296000000001</v>
      </c>
      <c r="BW76" s="36"/>
      <c r="BX76" s="36"/>
      <c r="BY76" s="36"/>
      <c r="BZ76" s="36"/>
      <c r="CA76" s="35">
        <v>0.15528852262468537</v>
      </c>
      <c r="CB76" s="36"/>
      <c r="CC76" s="36"/>
      <c r="CD76" s="36"/>
      <c r="CE76" s="36"/>
      <c r="CF76" s="35">
        <v>0.16983912899438913</v>
      </c>
      <c r="CG76" s="36"/>
      <c r="CH76" s="36"/>
      <c r="CI76" s="36"/>
      <c r="CJ76" s="36"/>
      <c r="CK76" s="35">
        <v>0.17250172982632439</v>
      </c>
      <c r="CL76" s="36"/>
      <c r="CM76" s="36"/>
      <c r="CN76" s="36"/>
      <c r="CO76" s="36"/>
      <c r="CP76" s="35">
        <v>0.1752812426803779</v>
      </c>
      <c r="CQ76" s="36"/>
      <c r="CR76" s="36"/>
      <c r="CS76" s="36"/>
      <c r="CT76" s="36"/>
      <c r="CU76" s="35">
        <v>0.17818280104135586</v>
      </c>
      <c r="CV76" s="36"/>
      <c r="CW76" s="36"/>
      <c r="CX76" s="36"/>
      <c r="CY76" s="36"/>
      <c r="CZ76" s="35">
        <v>0.18121176380002171</v>
      </c>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5">
        <v>149.11888721052634</v>
      </c>
      <c r="JP76" s="36"/>
      <c r="JQ76" s="36"/>
      <c r="JR76" s="35">
        <v>152.78285257543862</v>
      </c>
      <c r="JS76" s="36"/>
      <c r="JT76" s="36"/>
      <c r="JU76" s="36"/>
      <c r="JV76" s="36"/>
      <c r="JW76" s="35">
        <v>160.22031291337726</v>
      </c>
      <c r="JX76" s="36"/>
      <c r="JY76" s="36"/>
      <c r="JZ76" s="36"/>
      <c r="KA76" s="36"/>
      <c r="KB76" s="35">
        <v>179.91714870255032</v>
      </c>
      <c r="KC76" s="36"/>
      <c r="KD76" s="36"/>
      <c r="KE76" s="36"/>
      <c r="KF76" s="36"/>
      <c r="KG76" s="35">
        <v>185.42693608409112</v>
      </c>
      <c r="KH76" s="36"/>
      <c r="KI76" s="36"/>
      <c r="KJ76" s="36"/>
      <c r="KK76" s="36"/>
      <c r="KL76" s="35">
        <v>193.26735962557808</v>
      </c>
      <c r="KM76" s="36"/>
      <c r="KN76" s="36"/>
      <c r="KO76" s="36"/>
      <c r="KP76" s="36"/>
      <c r="KQ76" s="35">
        <v>200.98217702718262</v>
      </c>
      <c r="KR76" s="36"/>
      <c r="KS76" s="36"/>
      <c r="KT76" s="36"/>
      <c r="KU76" s="36"/>
      <c r="KV76" s="35">
        <v>213.64494775386905</v>
      </c>
      <c r="KW76" s="39"/>
      <c r="KX76" s="39"/>
      <c r="KY76" s="39"/>
      <c r="KZ76" s="39"/>
      <c r="LA76" s="39"/>
      <c r="LB76" s="39"/>
      <c r="LC76" s="39"/>
      <c r="LD76" s="39"/>
      <c r="LE76" s="39"/>
      <c r="LF76" s="39"/>
      <c r="LG76" s="39"/>
      <c r="LH76" s="39"/>
      <c r="LI76" s="39"/>
      <c r="LJ76" s="39"/>
      <c r="LK76" s="39"/>
      <c r="LL76" s="39"/>
      <c r="LM76" s="39"/>
      <c r="LN76" s="39"/>
      <c r="LO76" s="39"/>
      <c r="LP76" s="39"/>
      <c r="LQ76" s="39"/>
      <c r="LR76" s="39"/>
      <c r="LS76" s="39"/>
      <c r="LT76" s="39"/>
      <c r="LU76" s="39"/>
      <c r="LV76" s="39"/>
      <c r="LW76" s="39"/>
      <c r="LX76" s="39"/>
      <c r="LY76" s="39"/>
      <c r="LZ76" s="39"/>
      <c r="MA76" s="39"/>
      <c r="MB76" s="39"/>
      <c r="MC76" s="39"/>
      <c r="MD76" s="39"/>
      <c r="ME76" s="35">
        <v>149.11888721052634</v>
      </c>
      <c r="MF76" s="36"/>
      <c r="MG76" s="36"/>
      <c r="MH76" s="35">
        <v>152.78285257543862</v>
      </c>
      <c r="MI76" s="36"/>
      <c r="MJ76" s="36"/>
      <c r="MK76" s="36"/>
      <c r="ML76" s="36"/>
      <c r="MM76" s="35">
        <v>160.22031291337726</v>
      </c>
      <c r="MN76" s="36"/>
      <c r="MO76" s="36"/>
      <c r="MP76" s="36"/>
      <c r="MQ76" s="36"/>
      <c r="MR76" s="35">
        <v>179.91714870255032</v>
      </c>
      <c r="MS76" s="36"/>
      <c r="MT76" s="36"/>
      <c r="MU76" s="36"/>
      <c r="MV76" s="36"/>
      <c r="MW76" s="35">
        <v>185.42693608409112</v>
      </c>
      <c r="MX76" s="36"/>
      <c r="MY76" s="36"/>
      <c r="MZ76" s="36"/>
      <c r="NA76" s="36"/>
      <c r="NB76" s="35">
        <v>193.26735962557808</v>
      </c>
      <c r="NC76" s="36"/>
      <c r="ND76" s="36"/>
      <c r="NE76" s="36"/>
      <c r="NF76" s="36"/>
      <c r="NG76" s="35">
        <v>200.98217702718262</v>
      </c>
      <c r="NH76" s="36"/>
      <c r="NI76" s="36"/>
      <c r="NJ76" s="36"/>
      <c r="NK76" s="36"/>
      <c r="NL76" s="35">
        <v>213.64494775386905</v>
      </c>
      <c r="NM76" s="19"/>
      <c r="NN76" s="19"/>
      <c r="NO76" s="19"/>
      <c r="NP76" s="19"/>
    </row>
    <row r="77" spans="1:380" outlineLevel="1" x14ac:dyDescent="0.25">
      <c r="A77" s="40" t="s">
        <v>150</v>
      </c>
      <c r="B77" s="34" t="s">
        <v>6</v>
      </c>
      <c r="C77" s="35">
        <v>30.697364591666673</v>
      </c>
      <c r="D77" s="36"/>
      <c r="E77" s="36"/>
      <c r="F77" s="35">
        <v>25.310125958333334</v>
      </c>
      <c r="G77" s="36"/>
      <c r="H77" s="36"/>
      <c r="I77" s="36"/>
      <c r="J77" s="36"/>
      <c r="K77" s="35">
        <v>26.902986244444449</v>
      </c>
      <c r="L77" s="36"/>
      <c r="M77" s="36"/>
      <c r="N77" s="36"/>
      <c r="O77" s="36"/>
      <c r="P77" s="35">
        <v>26.902986244444449</v>
      </c>
      <c r="Q77" s="36"/>
      <c r="R77" s="36"/>
      <c r="S77" s="36"/>
      <c r="T77" s="36"/>
      <c r="U77" s="35">
        <v>26.902986244444449</v>
      </c>
      <c r="V77" s="36"/>
      <c r="W77" s="36"/>
      <c r="X77" s="36"/>
      <c r="Y77" s="36"/>
      <c r="Z77" s="35">
        <v>26.902986244444449</v>
      </c>
      <c r="AA77" s="36"/>
      <c r="AB77" s="36"/>
      <c r="AC77" s="36"/>
      <c r="AD77" s="36"/>
      <c r="AE77" s="35">
        <v>26.902986244444449</v>
      </c>
      <c r="AF77" s="36"/>
      <c r="AG77" s="36"/>
      <c r="AH77" s="36"/>
      <c r="AI77" s="36"/>
      <c r="AJ77" s="35">
        <v>26.902986244444449</v>
      </c>
      <c r="AK77" s="35">
        <v>4.4498918057600022E-3</v>
      </c>
      <c r="AL77" s="36"/>
      <c r="AM77" s="36"/>
      <c r="AN77" s="35">
        <v>3.6051242185599999E-3</v>
      </c>
      <c r="AO77" s="36"/>
      <c r="AP77" s="36"/>
      <c r="AQ77" s="36"/>
      <c r="AR77" s="36"/>
      <c r="AS77" s="35">
        <v>3.983251045226668E-3</v>
      </c>
      <c r="AT77" s="36"/>
      <c r="AU77" s="36"/>
      <c r="AV77" s="36"/>
      <c r="AW77" s="36"/>
      <c r="AX77" s="35">
        <v>3.983251045226668E-3</v>
      </c>
      <c r="AY77" s="36"/>
      <c r="AZ77" s="36"/>
      <c r="BA77" s="36"/>
      <c r="BB77" s="36"/>
      <c r="BC77" s="35">
        <v>3.983251045226668E-3</v>
      </c>
      <c r="BD77" s="36"/>
      <c r="BE77" s="36"/>
      <c r="BF77" s="36"/>
      <c r="BG77" s="36"/>
      <c r="BH77" s="35">
        <v>3.983251045226668E-3</v>
      </c>
      <c r="BI77" s="36"/>
      <c r="BJ77" s="36"/>
      <c r="BK77" s="36"/>
      <c r="BL77" s="36"/>
      <c r="BM77" s="35">
        <v>3.983251045226668E-3</v>
      </c>
      <c r="BN77" s="36"/>
      <c r="BO77" s="36"/>
      <c r="BP77" s="36"/>
      <c r="BQ77" s="36"/>
      <c r="BR77" s="35">
        <v>3.983251045226668E-3</v>
      </c>
      <c r="BS77" s="35">
        <v>1.5350222508000006E-3</v>
      </c>
      <c r="BT77" s="36"/>
      <c r="BU77" s="36"/>
      <c r="BV77" s="35">
        <v>1.2451211748000001E-3</v>
      </c>
      <c r="BW77" s="36"/>
      <c r="BX77" s="36"/>
      <c r="BY77" s="36"/>
      <c r="BZ77" s="36"/>
      <c r="CA77" s="35">
        <v>1.3722024914666672E-3</v>
      </c>
      <c r="CB77" s="36"/>
      <c r="CC77" s="36"/>
      <c r="CD77" s="36"/>
      <c r="CE77" s="36"/>
      <c r="CF77" s="35">
        <v>1.3722024914666672E-3</v>
      </c>
      <c r="CG77" s="36"/>
      <c r="CH77" s="36"/>
      <c r="CI77" s="36"/>
      <c r="CJ77" s="36"/>
      <c r="CK77" s="35">
        <v>1.3722024914666672E-3</v>
      </c>
      <c r="CL77" s="36"/>
      <c r="CM77" s="36"/>
      <c r="CN77" s="36"/>
      <c r="CO77" s="36"/>
      <c r="CP77" s="35">
        <v>1.3722024914666672E-3</v>
      </c>
      <c r="CQ77" s="36"/>
      <c r="CR77" s="36"/>
      <c r="CS77" s="36"/>
      <c r="CT77" s="36"/>
      <c r="CU77" s="35">
        <v>1.3722024914666672E-3</v>
      </c>
      <c r="CV77" s="36"/>
      <c r="CW77" s="36"/>
      <c r="CX77" s="36"/>
      <c r="CY77" s="36"/>
      <c r="CZ77" s="35">
        <v>1.3722024914666672E-3</v>
      </c>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5">
        <v>31.228742458689954</v>
      </c>
      <c r="JP77" s="36"/>
      <c r="JQ77" s="36"/>
      <c r="JR77" s="35">
        <v>25.741026547775014</v>
      </c>
      <c r="JS77" s="36"/>
      <c r="JT77" s="36"/>
      <c r="JU77" s="36"/>
      <c r="JV77" s="36"/>
      <c r="JW77" s="35">
        <v>27.37815093394946</v>
      </c>
      <c r="JX77" s="36"/>
      <c r="JY77" s="36"/>
      <c r="JZ77" s="36"/>
      <c r="KA77" s="36"/>
      <c r="KB77" s="35">
        <v>27.37815093394946</v>
      </c>
      <c r="KC77" s="36"/>
      <c r="KD77" s="36"/>
      <c r="KE77" s="36"/>
      <c r="KF77" s="36"/>
      <c r="KG77" s="35">
        <v>27.37815093394946</v>
      </c>
      <c r="KH77" s="36"/>
      <c r="KI77" s="36"/>
      <c r="KJ77" s="36"/>
      <c r="KK77" s="36"/>
      <c r="KL77" s="35">
        <v>27.37815093394946</v>
      </c>
      <c r="KM77" s="36"/>
      <c r="KN77" s="36"/>
      <c r="KO77" s="36"/>
      <c r="KP77" s="36"/>
      <c r="KQ77" s="35">
        <v>27.37815093394946</v>
      </c>
      <c r="KR77" s="36"/>
      <c r="KS77" s="36"/>
      <c r="KT77" s="36"/>
      <c r="KU77" s="36"/>
      <c r="KV77" s="35">
        <v>27.37815093394946</v>
      </c>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35">
        <v>31.228742458689954</v>
      </c>
      <c r="MF77" s="36"/>
      <c r="MG77" s="36"/>
      <c r="MH77" s="35">
        <v>25.741026547775014</v>
      </c>
      <c r="MI77" s="36"/>
      <c r="MJ77" s="36"/>
      <c r="MK77" s="36"/>
      <c r="ML77" s="36"/>
      <c r="MM77" s="35">
        <v>27.37815093394946</v>
      </c>
      <c r="MN77" s="36"/>
      <c r="MO77" s="36"/>
      <c r="MP77" s="36"/>
      <c r="MQ77" s="36"/>
      <c r="MR77" s="35">
        <v>27.37815093394946</v>
      </c>
      <c r="MS77" s="36"/>
      <c r="MT77" s="36"/>
      <c r="MU77" s="36"/>
      <c r="MV77" s="36"/>
      <c r="MW77" s="35">
        <v>27.37815093394946</v>
      </c>
      <c r="MX77" s="36"/>
      <c r="MY77" s="36"/>
      <c r="MZ77" s="36"/>
      <c r="NA77" s="36"/>
      <c r="NB77" s="35">
        <v>27.37815093394946</v>
      </c>
      <c r="NC77" s="36"/>
      <c r="ND77" s="36"/>
      <c r="NE77" s="36"/>
      <c r="NF77" s="36"/>
      <c r="NG77" s="35">
        <v>27.37815093394946</v>
      </c>
      <c r="NH77" s="36"/>
      <c r="NI77" s="36"/>
      <c r="NJ77" s="36"/>
      <c r="NK77" s="36"/>
      <c r="NL77" s="35">
        <v>27.37815093394946</v>
      </c>
      <c r="NM77" s="19"/>
      <c r="NN77" s="19"/>
      <c r="NO77" s="19"/>
      <c r="NP77" s="19"/>
    </row>
    <row r="78" spans="1:380" outlineLevel="1" x14ac:dyDescent="0.25">
      <c r="A78" s="40" t="s">
        <v>151</v>
      </c>
      <c r="B78" s="34" t="s">
        <v>6</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5">
        <v>9.327422512902368</v>
      </c>
      <c r="AL78" s="36"/>
      <c r="AM78" s="36"/>
      <c r="AN78" s="35">
        <v>9.2889999515340396</v>
      </c>
      <c r="AO78" s="36"/>
      <c r="AP78" s="36"/>
      <c r="AQ78" s="36"/>
      <c r="AR78" s="36"/>
      <c r="AS78" s="35">
        <v>8.5904352989650299</v>
      </c>
      <c r="AT78" s="36"/>
      <c r="AU78" s="36"/>
      <c r="AV78" s="36"/>
      <c r="AW78" s="36"/>
      <c r="AX78" s="35">
        <v>7.5874135967287701</v>
      </c>
      <c r="AY78" s="36"/>
      <c r="AZ78" s="36"/>
      <c r="BA78" s="36"/>
      <c r="BB78" s="36"/>
      <c r="BC78" s="35">
        <v>7.6025919603727132</v>
      </c>
      <c r="BD78" s="36"/>
      <c r="BE78" s="36"/>
      <c r="BF78" s="36"/>
      <c r="BG78" s="36"/>
      <c r="BH78" s="35">
        <v>7.6168952699967898</v>
      </c>
      <c r="BI78" s="36"/>
      <c r="BJ78" s="36"/>
      <c r="BK78" s="36"/>
      <c r="BL78" s="36"/>
      <c r="BM78" s="35">
        <v>7.6350350061410683</v>
      </c>
      <c r="BN78" s="36"/>
      <c r="BO78" s="36"/>
      <c r="BP78" s="36"/>
      <c r="BQ78" s="36"/>
      <c r="BR78" s="35">
        <v>7.6616858157855452</v>
      </c>
      <c r="BS78" s="35">
        <v>0.29175081320887108</v>
      </c>
      <c r="BT78" s="36"/>
      <c r="BU78" s="36"/>
      <c r="BV78" s="35">
        <v>0.28501249395305478</v>
      </c>
      <c r="BW78" s="36"/>
      <c r="BX78" s="36"/>
      <c r="BY78" s="36"/>
      <c r="BZ78" s="36"/>
      <c r="CA78" s="35">
        <v>0.27008401131777737</v>
      </c>
      <c r="CB78" s="36"/>
      <c r="CC78" s="36"/>
      <c r="CD78" s="36"/>
      <c r="CE78" s="36"/>
      <c r="CF78" s="35">
        <v>0.25589066422735102</v>
      </c>
      <c r="CG78" s="36"/>
      <c r="CH78" s="36"/>
      <c r="CI78" s="36"/>
      <c r="CJ78" s="36"/>
      <c r="CK78" s="35">
        <v>0.24889670785074697</v>
      </c>
      <c r="CL78" s="36"/>
      <c r="CM78" s="36"/>
      <c r="CN78" s="36"/>
      <c r="CO78" s="36"/>
      <c r="CP78" s="35">
        <v>0.24650270858300136</v>
      </c>
      <c r="CQ78" s="36"/>
      <c r="CR78" s="36"/>
      <c r="CS78" s="36"/>
      <c r="CT78" s="36"/>
      <c r="CU78" s="35">
        <v>0.24414280822402201</v>
      </c>
      <c r="CV78" s="36"/>
      <c r="CW78" s="36"/>
      <c r="CX78" s="36"/>
      <c r="CY78" s="36"/>
      <c r="CZ78" s="35">
        <v>0.24204355825264767</v>
      </c>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c r="IW78" s="39"/>
      <c r="IX78" s="39"/>
      <c r="IY78" s="39"/>
      <c r="IZ78" s="39"/>
      <c r="JA78" s="39"/>
      <c r="JB78" s="39"/>
      <c r="JC78" s="39"/>
      <c r="JD78" s="39"/>
      <c r="JE78" s="39"/>
      <c r="JF78" s="39"/>
      <c r="JG78" s="39"/>
      <c r="JH78" s="39"/>
      <c r="JI78" s="39"/>
      <c r="JJ78" s="39"/>
      <c r="JK78" s="39"/>
      <c r="JL78" s="39"/>
      <c r="JM78" s="39"/>
      <c r="JN78" s="39"/>
      <c r="JO78" s="35">
        <v>338.48179586161712</v>
      </c>
      <c r="JP78" s="36"/>
      <c r="JQ78" s="36"/>
      <c r="JR78" s="35">
        <v>335.62030954051261</v>
      </c>
      <c r="JS78" s="36"/>
      <c r="JT78" s="36"/>
      <c r="JU78" s="36"/>
      <c r="JV78" s="36"/>
      <c r="JW78" s="35">
        <v>312.1044513702318</v>
      </c>
      <c r="JX78" s="36"/>
      <c r="JY78" s="36"/>
      <c r="JZ78" s="36"/>
      <c r="KA78" s="36"/>
      <c r="KB78" s="35">
        <v>280.2586067286536</v>
      </c>
      <c r="KC78" s="36"/>
      <c r="KD78" s="36"/>
      <c r="KE78" s="36"/>
      <c r="KF78" s="36"/>
      <c r="KG78" s="35">
        <v>278.83020247088393</v>
      </c>
      <c r="KH78" s="36"/>
      <c r="KI78" s="36"/>
      <c r="KJ78" s="36"/>
      <c r="KK78" s="36"/>
      <c r="KL78" s="35">
        <v>278.59628533440548</v>
      </c>
      <c r="KM78" s="36"/>
      <c r="KN78" s="36"/>
      <c r="KO78" s="36"/>
      <c r="KP78" s="36"/>
      <c r="KQ78" s="35">
        <v>278.47882435131578</v>
      </c>
      <c r="KR78" s="36"/>
      <c r="KS78" s="36"/>
      <c r="KT78" s="36"/>
      <c r="KU78" s="36"/>
      <c r="KV78" s="35">
        <v>278.66874577894691</v>
      </c>
      <c r="KW78" s="39"/>
      <c r="KX78" s="39"/>
      <c r="KY78" s="39"/>
      <c r="KZ78" s="39"/>
      <c r="LA78" s="39"/>
      <c r="LB78" s="39"/>
      <c r="LC78" s="39"/>
      <c r="LD78" s="39"/>
      <c r="LE78" s="39"/>
      <c r="LF78" s="39"/>
      <c r="LG78" s="39"/>
      <c r="LH78" s="39"/>
      <c r="LI78" s="39"/>
      <c r="LJ78" s="39"/>
      <c r="LK78" s="39"/>
      <c r="LL78" s="39"/>
      <c r="LM78" s="39"/>
      <c r="LN78" s="39"/>
      <c r="LO78" s="39"/>
      <c r="LP78" s="39"/>
      <c r="LQ78" s="39"/>
      <c r="LR78" s="39"/>
      <c r="LS78" s="39"/>
      <c r="LT78" s="39"/>
      <c r="LU78" s="39"/>
      <c r="LV78" s="39"/>
      <c r="LW78" s="39"/>
      <c r="LX78" s="39"/>
      <c r="LY78" s="39"/>
      <c r="LZ78" s="39"/>
      <c r="MA78" s="39"/>
      <c r="MB78" s="39"/>
      <c r="MC78" s="39"/>
      <c r="MD78" s="39"/>
      <c r="ME78" s="35">
        <v>338.48179586161712</v>
      </c>
      <c r="MF78" s="36"/>
      <c r="MG78" s="36"/>
      <c r="MH78" s="35">
        <v>335.62030954051261</v>
      </c>
      <c r="MI78" s="36"/>
      <c r="MJ78" s="36"/>
      <c r="MK78" s="36"/>
      <c r="ML78" s="36"/>
      <c r="MM78" s="35">
        <v>312.1044513702318</v>
      </c>
      <c r="MN78" s="36"/>
      <c r="MO78" s="36"/>
      <c r="MP78" s="36"/>
      <c r="MQ78" s="36"/>
      <c r="MR78" s="35">
        <v>280.2586067286536</v>
      </c>
      <c r="MS78" s="36"/>
      <c r="MT78" s="36"/>
      <c r="MU78" s="36"/>
      <c r="MV78" s="36"/>
      <c r="MW78" s="35">
        <v>278.83020247088393</v>
      </c>
      <c r="MX78" s="36"/>
      <c r="MY78" s="36"/>
      <c r="MZ78" s="36"/>
      <c r="NA78" s="36"/>
      <c r="NB78" s="35">
        <v>278.59628533440548</v>
      </c>
      <c r="NC78" s="36"/>
      <c r="ND78" s="36"/>
      <c r="NE78" s="36"/>
      <c r="NF78" s="36"/>
      <c r="NG78" s="35">
        <v>278.47882435131578</v>
      </c>
      <c r="NH78" s="36"/>
      <c r="NI78" s="36"/>
      <c r="NJ78" s="36"/>
      <c r="NK78" s="36"/>
      <c r="NL78" s="35">
        <v>278.66874577894691</v>
      </c>
      <c r="NM78" s="19"/>
      <c r="NN78" s="19"/>
      <c r="NO78" s="19"/>
      <c r="NP78" s="19"/>
    </row>
    <row r="79" spans="1:380" outlineLevel="1" x14ac:dyDescent="0.25">
      <c r="A79" s="40" t="s">
        <v>152</v>
      </c>
      <c r="B79" s="34" t="s">
        <v>6</v>
      </c>
      <c r="C79" s="35" t="s">
        <v>12</v>
      </c>
      <c r="D79" s="36"/>
      <c r="E79" s="36"/>
      <c r="F79" s="35" t="s">
        <v>12</v>
      </c>
      <c r="G79" s="36"/>
      <c r="H79" s="36"/>
      <c r="I79" s="36"/>
      <c r="J79" s="36"/>
      <c r="K79" s="35" t="s">
        <v>12</v>
      </c>
      <c r="L79" s="36"/>
      <c r="M79" s="36"/>
      <c r="N79" s="36"/>
      <c r="O79" s="36"/>
      <c r="P79" s="35" t="s">
        <v>12</v>
      </c>
      <c r="Q79" s="36"/>
      <c r="R79" s="36"/>
      <c r="S79" s="36"/>
      <c r="T79" s="36"/>
      <c r="U79" s="35" t="s">
        <v>12</v>
      </c>
      <c r="V79" s="36"/>
      <c r="W79" s="36"/>
      <c r="X79" s="36"/>
      <c r="Y79" s="36"/>
      <c r="Z79" s="35" t="s">
        <v>12</v>
      </c>
      <c r="AA79" s="36"/>
      <c r="AB79" s="36"/>
      <c r="AC79" s="36"/>
      <c r="AD79" s="36"/>
      <c r="AE79" s="35" t="s">
        <v>12</v>
      </c>
      <c r="AF79" s="36"/>
      <c r="AG79" s="36"/>
      <c r="AH79" s="36"/>
      <c r="AI79" s="36"/>
      <c r="AJ79" s="35" t="s">
        <v>12</v>
      </c>
      <c r="AK79" s="35" t="s">
        <v>12</v>
      </c>
      <c r="AL79" s="36"/>
      <c r="AM79" s="36"/>
      <c r="AN79" s="35" t="s">
        <v>12</v>
      </c>
      <c r="AO79" s="36"/>
      <c r="AP79" s="36"/>
      <c r="AQ79" s="36"/>
      <c r="AR79" s="36"/>
      <c r="AS79" s="35" t="s">
        <v>12</v>
      </c>
      <c r="AT79" s="36"/>
      <c r="AU79" s="36"/>
      <c r="AV79" s="36"/>
      <c r="AW79" s="36"/>
      <c r="AX79" s="35" t="s">
        <v>12</v>
      </c>
      <c r="AY79" s="36"/>
      <c r="AZ79" s="36"/>
      <c r="BA79" s="36"/>
      <c r="BB79" s="36"/>
      <c r="BC79" s="35" t="s">
        <v>12</v>
      </c>
      <c r="BD79" s="36"/>
      <c r="BE79" s="36"/>
      <c r="BF79" s="36"/>
      <c r="BG79" s="36"/>
      <c r="BH79" s="35" t="s">
        <v>12</v>
      </c>
      <c r="BI79" s="36"/>
      <c r="BJ79" s="36"/>
      <c r="BK79" s="36"/>
      <c r="BL79" s="36"/>
      <c r="BM79" s="35" t="s">
        <v>12</v>
      </c>
      <c r="BN79" s="36"/>
      <c r="BO79" s="36"/>
      <c r="BP79" s="36"/>
      <c r="BQ79" s="36"/>
      <c r="BR79" s="35" t="s">
        <v>12</v>
      </c>
      <c r="BS79" s="35" t="s">
        <v>12</v>
      </c>
      <c r="BT79" s="36"/>
      <c r="BU79" s="36"/>
      <c r="BV79" s="35" t="s">
        <v>12</v>
      </c>
      <c r="BW79" s="36"/>
      <c r="BX79" s="36"/>
      <c r="BY79" s="36"/>
      <c r="BZ79" s="36"/>
      <c r="CA79" s="35" t="s">
        <v>12</v>
      </c>
      <c r="CB79" s="36"/>
      <c r="CC79" s="36"/>
      <c r="CD79" s="36"/>
      <c r="CE79" s="36"/>
      <c r="CF79" s="35" t="s">
        <v>12</v>
      </c>
      <c r="CG79" s="36"/>
      <c r="CH79" s="36"/>
      <c r="CI79" s="36"/>
      <c r="CJ79" s="36"/>
      <c r="CK79" s="35" t="s">
        <v>12</v>
      </c>
      <c r="CL79" s="36"/>
      <c r="CM79" s="36"/>
      <c r="CN79" s="36"/>
      <c r="CO79" s="36"/>
      <c r="CP79" s="35" t="s">
        <v>12</v>
      </c>
      <c r="CQ79" s="36"/>
      <c r="CR79" s="36"/>
      <c r="CS79" s="36"/>
      <c r="CT79" s="36"/>
      <c r="CU79" s="35" t="s">
        <v>12</v>
      </c>
      <c r="CV79" s="36"/>
      <c r="CW79" s="36"/>
      <c r="CX79" s="36"/>
      <c r="CY79" s="36"/>
      <c r="CZ79" s="35" t="s">
        <v>12</v>
      </c>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5" t="s">
        <v>12</v>
      </c>
      <c r="JP79" s="36"/>
      <c r="JQ79" s="36"/>
      <c r="JR79" s="35" t="s">
        <v>12</v>
      </c>
      <c r="JS79" s="36"/>
      <c r="JT79" s="36"/>
      <c r="JU79" s="36"/>
      <c r="JV79" s="36"/>
      <c r="JW79" s="35" t="s">
        <v>12</v>
      </c>
      <c r="JX79" s="36"/>
      <c r="JY79" s="36"/>
      <c r="JZ79" s="36"/>
      <c r="KA79" s="36"/>
      <c r="KB79" s="35" t="s">
        <v>12</v>
      </c>
      <c r="KC79" s="36"/>
      <c r="KD79" s="36"/>
      <c r="KE79" s="36"/>
      <c r="KF79" s="36"/>
      <c r="KG79" s="35" t="s">
        <v>12</v>
      </c>
      <c r="KH79" s="36"/>
      <c r="KI79" s="36"/>
      <c r="KJ79" s="36"/>
      <c r="KK79" s="36"/>
      <c r="KL79" s="35" t="s">
        <v>12</v>
      </c>
      <c r="KM79" s="36"/>
      <c r="KN79" s="36"/>
      <c r="KO79" s="36"/>
      <c r="KP79" s="36"/>
      <c r="KQ79" s="35" t="s">
        <v>12</v>
      </c>
      <c r="KR79" s="36"/>
      <c r="KS79" s="36"/>
      <c r="KT79" s="36"/>
      <c r="KU79" s="36"/>
      <c r="KV79" s="35" t="s">
        <v>12</v>
      </c>
      <c r="KW79" s="39"/>
      <c r="KX79" s="39"/>
      <c r="KY79" s="39"/>
      <c r="KZ79" s="39"/>
      <c r="LA79" s="39"/>
      <c r="LB79" s="39"/>
      <c r="LC79" s="39"/>
      <c r="LD79" s="39"/>
      <c r="LE79" s="39"/>
      <c r="LF79" s="39"/>
      <c r="LG79" s="39"/>
      <c r="LH79" s="39"/>
      <c r="LI79" s="39"/>
      <c r="LJ79" s="39"/>
      <c r="LK79" s="39"/>
      <c r="LL79" s="39"/>
      <c r="LM79" s="39"/>
      <c r="LN79" s="39"/>
      <c r="LO79" s="39"/>
      <c r="LP79" s="39"/>
      <c r="LQ79" s="39"/>
      <c r="LR79" s="39"/>
      <c r="LS79" s="39"/>
      <c r="LT79" s="39"/>
      <c r="LU79" s="39"/>
      <c r="LV79" s="39"/>
      <c r="LW79" s="39"/>
      <c r="LX79" s="39"/>
      <c r="LY79" s="39"/>
      <c r="LZ79" s="39"/>
      <c r="MA79" s="39"/>
      <c r="MB79" s="39"/>
      <c r="MC79" s="39"/>
      <c r="MD79" s="39"/>
      <c r="ME79" s="35" t="s">
        <v>12</v>
      </c>
      <c r="MF79" s="36"/>
      <c r="MG79" s="36"/>
      <c r="MH79" s="35" t="s">
        <v>12</v>
      </c>
      <c r="MI79" s="36"/>
      <c r="MJ79" s="36"/>
      <c r="MK79" s="36"/>
      <c r="ML79" s="36"/>
      <c r="MM79" s="35" t="s">
        <v>12</v>
      </c>
      <c r="MN79" s="36"/>
      <c r="MO79" s="36"/>
      <c r="MP79" s="36"/>
      <c r="MQ79" s="36"/>
      <c r="MR79" s="35" t="s">
        <v>12</v>
      </c>
      <c r="MS79" s="36"/>
      <c r="MT79" s="36"/>
      <c r="MU79" s="36"/>
      <c r="MV79" s="36"/>
      <c r="MW79" s="35" t="s">
        <v>12</v>
      </c>
      <c r="MX79" s="36"/>
      <c r="MY79" s="36"/>
      <c r="MZ79" s="36"/>
      <c r="NA79" s="36"/>
      <c r="NB79" s="35" t="s">
        <v>12</v>
      </c>
      <c r="NC79" s="36"/>
      <c r="ND79" s="36"/>
      <c r="NE79" s="36"/>
      <c r="NF79" s="36"/>
      <c r="NG79" s="35" t="s">
        <v>12</v>
      </c>
      <c r="NH79" s="36"/>
      <c r="NI79" s="36"/>
      <c r="NJ79" s="36"/>
      <c r="NK79" s="36"/>
      <c r="NL79" s="35" t="s">
        <v>12</v>
      </c>
      <c r="NM79" s="19"/>
      <c r="NN79" s="19"/>
      <c r="NO79" s="19"/>
      <c r="NP79" s="19"/>
    </row>
    <row r="80" spans="1:380" outlineLevel="1" x14ac:dyDescent="0.25">
      <c r="A80" s="38" t="s">
        <v>153</v>
      </c>
      <c r="B80" s="34" t="s">
        <v>6</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19"/>
      <c r="NN80" s="19"/>
      <c r="NO80" s="19"/>
      <c r="NP80" s="19"/>
    </row>
    <row r="81" spans="1:380" outlineLevel="1" x14ac:dyDescent="0.25">
      <c r="A81" s="40" t="s">
        <v>154</v>
      </c>
      <c r="B81" s="34" t="s">
        <v>6</v>
      </c>
      <c r="C81" s="35">
        <v>850.54718202496031</v>
      </c>
      <c r="D81" s="36"/>
      <c r="E81" s="36"/>
      <c r="F81" s="35">
        <v>850.54718202496031</v>
      </c>
      <c r="G81" s="36"/>
      <c r="H81" s="36"/>
      <c r="I81" s="36"/>
      <c r="J81" s="36"/>
      <c r="K81" s="35">
        <v>850.54718202496031</v>
      </c>
      <c r="L81" s="36"/>
      <c r="M81" s="36"/>
      <c r="N81" s="36"/>
      <c r="O81" s="36"/>
      <c r="P81" s="35">
        <v>850.54718202496031</v>
      </c>
      <c r="Q81" s="36"/>
      <c r="R81" s="36"/>
      <c r="S81" s="36"/>
      <c r="T81" s="36"/>
      <c r="U81" s="35">
        <v>850.54718202496031</v>
      </c>
      <c r="V81" s="36"/>
      <c r="W81" s="36"/>
      <c r="X81" s="36"/>
      <c r="Y81" s="36"/>
      <c r="Z81" s="35">
        <v>850.54718202496031</v>
      </c>
      <c r="AA81" s="36"/>
      <c r="AB81" s="36"/>
      <c r="AC81" s="36"/>
      <c r="AD81" s="36"/>
      <c r="AE81" s="35">
        <v>850.54718202496031</v>
      </c>
      <c r="AF81" s="36"/>
      <c r="AG81" s="36"/>
      <c r="AH81" s="36"/>
      <c r="AI81" s="36"/>
      <c r="AJ81" s="35">
        <v>850.54718202496031</v>
      </c>
      <c r="AK81" s="35">
        <v>3.1404740705300001E-3</v>
      </c>
      <c r="AL81" s="36"/>
      <c r="AM81" s="36"/>
      <c r="AN81" s="35">
        <v>3.1404740705300001E-3</v>
      </c>
      <c r="AO81" s="36"/>
      <c r="AP81" s="36"/>
      <c r="AQ81" s="36"/>
      <c r="AR81" s="36"/>
      <c r="AS81" s="35">
        <v>3.1404740705300001E-3</v>
      </c>
      <c r="AT81" s="36"/>
      <c r="AU81" s="36"/>
      <c r="AV81" s="36"/>
      <c r="AW81" s="36"/>
      <c r="AX81" s="35">
        <v>3.1404740705300001E-3</v>
      </c>
      <c r="AY81" s="36"/>
      <c r="AZ81" s="36"/>
      <c r="BA81" s="36"/>
      <c r="BB81" s="36"/>
      <c r="BC81" s="35">
        <v>3.1404740705300001E-3</v>
      </c>
      <c r="BD81" s="36"/>
      <c r="BE81" s="36"/>
      <c r="BF81" s="36"/>
      <c r="BG81" s="36"/>
      <c r="BH81" s="35">
        <v>3.1404740705300001E-3</v>
      </c>
      <c r="BI81" s="36"/>
      <c r="BJ81" s="36"/>
      <c r="BK81" s="36"/>
      <c r="BL81" s="36"/>
      <c r="BM81" s="35">
        <v>3.1404740705300001E-3</v>
      </c>
      <c r="BN81" s="36"/>
      <c r="BO81" s="36"/>
      <c r="BP81" s="36"/>
      <c r="BQ81" s="36"/>
      <c r="BR81" s="35">
        <v>3.1404740705300001E-3</v>
      </c>
      <c r="BS81" s="35">
        <v>1.256189628212E-2</v>
      </c>
      <c r="BT81" s="36"/>
      <c r="BU81" s="36"/>
      <c r="BV81" s="35">
        <v>1.256189628212E-2</v>
      </c>
      <c r="BW81" s="36"/>
      <c r="BX81" s="36"/>
      <c r="BY81" s="36"/>
      <c r="BZ81" s="36"/>
      <c r="CA81" s="35">
        <v>1.256189628212E-2</v>
      </c>
      <c r="CB81" s="36"/>
      <c r="CC81" s="36"/>
      <c r="CD81" s="36"/>
      <c r="CE81" s="36"/>
      <c r="CF81" s="35">
        <v>1.256189628212E-2</v>
      </c>
      <c r="CG81" s="36"/>
      <c r="CH81" s="36"/>
      <c r="CI81" s="36"/>
      <c r="CJ81" s="36"/>
      <c r="CK81" s="35">
        <v>1.256189628212E-2</v>
      </c>
      <c r="CL81" s="36"/>
      <c r="CM81" s="36"/>
      <c r="CN81" s="36"/>
      <c r="CO81" s="36"/>
      <c r="CP81" s="35">
        <v>1.256189628212E-2</v>
      </c>
      <c r="CQ81" s="36"/>
      <c r="CR81" s="36"/>
      <c r="CS81" s="36"/>
      <c r="CT81" s="36"/>
      <c r="CU81" s="35">
        <v>1.256189628212E-2</v>
      </c>
      <c r="CV81" s="36"/>
      <c r="CW81" s="36"/>
      <c r="CX81" s="36"/>
      <c r="CY81" s="36"/>
      <c r="CZ81" s="35">
        <v>1.256189628212E-2</v>
      </c>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5"/>
      <c r="JP81" s="36"/>
      <c r="JQ81" s="36"/>
      <c r="JR81" s="35"/>
      <c r="JS81" s="36"/>
      <c r="JT81" s="36"/>
      <c r="JU81" s="36"/>
      <c r="JV81" s="36"/>
      <c r="JW81" s="35"/>
      <c r="JX81" s="36"/>
      <c r="JY81" s="36"/>
      <c r="JZ81" s="36"/>
      <c r="KA81" s="36"/>
      <c r="KB81" s="35"/>
      <c r="KC81" s="36"/>
      <c r="KD81" s="36"/>
      <c r="KE81" s="36"/>
      <c r="KF81" s="36"/>
      <c r="KG81" s="35"/>
      <c r="KH81" s="36"/>
      <c r="KI81" s="36"/>
      <c r="KJ81" s="36"/>
      <c r="KK81" s="36"/>
      <c r="KL81" s="35"/>
      <c r="KM81" s="36"/>
      <c r="KN81" s="36"/>
      <c r="KO81" s="36"/>
      <c r="KP81" s="36"/>
      <c r="KQ81" s="35"/>
      <c r="KR81" s="36"/>
      <c r="KS81" s="36"/>
      <c r="KT81" s="36"/>
      <c r="KU81" s="36"/>
      <c r="KV81" s="35"/>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19"/>
      <c r="NN81" s="19"/>
      <c r="NO81" s="19"/>
      <c r="NP81" s="19"/>
    </row>
    <row r="82" spans="1:380" outlineLevel="1" x14ac:dyDescent="0.25">
      <c r="A82" s="40" t="s">
        <v>155</v>
      </c>
      <c r="B82" s="34" t="s">
        <v>6</v>
      </c>
      <c r="C82" s="35">
        <v>850.54718202496031</v>
      </c>
      <c r="D82" s="36"/>
      <c r="E82" s="36"/>
      <c r="F82" s="35">
        <v>850.54718202496031</v>
      </c>
      <c r="G82" s="36"/>
      <c r="H82" s="36"/>
      <c r="I82" s="36"/>
      <c r="J82" s="36"/>
      <c r="K82" s="35">
        <v>850.54718202496031</v>
      </c>
      <c r="L82" s="36"/>
      <c r="M82" s="36"/>
      <c r="N82" s="36"/>
      <c r="O82" s="36"/>
      <c r="P82" s="35">
        <v>850.54718202496031</v>
      </c>
      <c r="Q82" s="36"/>
      <c r="R82" s="36"/>
      <c r="S82" s="36"/>
      <c r="T82" s="36"/>
      <c r="U82" s="35">
        <v>850.54718202496031</v>
      </c>
      <c r="V82" s="36"/>
      <c r="W82" s="36"/>
      <c r="X82" s="36"/>
      <c r="Y82" s="36"/>
      <c r="Z82" s="35">
        <v>850.54718202496031</v>
      </c>
      <c r="AA82" s="36"/>
      <c r="AB82" s="36"/>
      <c r="AC82" s="36"/>
      <c r="AD82" s="36"/>
      <c r="AE82" s="35">
        <v>850.54718202496031</v>
      </c>
      <c r="AF82" s="36"/>
      <c r="AG82" s="36"/>
      <c r="AH82" s="36"/>
      <c r="AI82" s="36"/>
      <c r="AJ82" s="35">
        <v>850.54718202496031</v>
      </c>
      <c r="AK82" s="35">
        <v>3.1404740705300001E-3</v>
      </c>
      <c r="AL82" s="36"/>
      <c r="AM82" s="36"/>
      <c r="AN82" s="35">
        <v>3.1404740705300001E-3</v>
      </c>
      <c r="AO82" s="36"/>
      <c r="AP82" s="36"/>
      <c r="AQ82" s="36"/>
      <c r="AR82" s="36"/>
      <c r="AS82" s="35">
        <v>3.1404740705300001E-3</v>
      </c>
      <c r="AT82" s="36"/>
      <c r="AU82" s="36"/>
      <c r="AV82" s="36"/>
      <c r="AW82" s="36"/>
      <c r="AX82" s="35">
        <v>3.1404740705300001E-3</v>
      </c>
      <c r="AY82" s="36"/>
      <c r="AZ82" s="36"/>
      <c r="BA82" s="36"/>
      <c r="BB82" s="36"/>
      <c r="BC82" s="35">
        <v>3.1404740705300001E-3</v>
      </c>
      <c r="BD82" s="36"/>
      <c r="BE82" s="36"/>
      <c r="BF82" s="36"/>
      <c r="BG82" s="36"/>
      <c r="BH82" s="35">
        <v>3.1404740705300001E-3</v>
      </c>
      <c r="BI82" s="36"/>
      <c r="BJ82" s="36"/>
      <c r="BK82" s="36"/>
      <c r="BL82" s="36"/>
      <c r="BM82" s="35">
        <v>3.1404740705300001E-3</v>
      </c>
      <c r="BN82" s="36"/>
      <c r="BO82" s="36"/>
      <c r="BP82" s="36"/>
      <c r="BQ82" s="36"/>
      <c r="BR82" s="35">
        <v>3.1404740705300001E-3</v>
      </c>
      <c r="BS82" s="35">
        <v>1.256189628212E-2</v>
      </c>
      <c r="BT82" s="36"/>
      <c r="BU82" s="36"/>
      <c r="BV82" s="35">
        <v>1.256189628212E-2</v>
      </c>
      <c r="BW82" s="36"/>
      <c r="BX82" s="36"/>
      <c r="BY82" s="36"/>
      <c r="BZ82" s="36"/>
      <c r="CA82" s="35">
        <v>1.256189628212E-2</v>
      </c>
      <c r="CB82" s="36"/>
      <c r="CC82" s="36"/>
      <c r="CD82" s="36"/>
      <c r="CE82" s="36"/>
      <c r="CF82" s="35">
        <v>1.256189628212E-2</v>
      </c>
      <c r="CG82" s="36"/>
      <c r="CH82" s="36"/>
      <c r="CI82" s="36"/>
      <c r="CJ82" s="36"/>
      <c r="CK82" s="35">
        <v>1.256189628212E-2</v>
      </c>
      <c r="CL82" s="36"/>
      <c r="CM82" s="36"/>
      <c r="CN82" s="36"/>
      <c r="CO82" s="36"/>
      <c r="CP82" s="35">
        <v>1.256189628212E-2</v>
      </c>
      <c r="CQ82" s="36"/>
      <c r="CR82" s="36"/>
      <c r="CS82" s="36"/>
      <c r="CT82" s="36"/>
      <c r="CU82" s="35">
        <v>1.256189628212E-2</v>
      </c>
      <c r="CV82" s="36"/>
      <c r="CW82" s="36"/>
      <c r="CX82" s="36"/>
      <c r="CY82" s="36"/>
      <c r="CZ82" s="35">
        <v>1.256189628212E-2</v>
      </c>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5">
        <v>853.96401781369696</v>
      </c>
      <c r="JP82" s="36"/>
      <c r="JQ82" s="36"/>
      <c r="JR82" s="35">
        <v>853.96401781369696</v>
      </c>
      <c r="JS82" s="36"/>
      <c r="JT82" s="36"/>
      <c r="JU82" s="36"/>
      <c r="JV82" s="36"/>
      <c r="JW82" s="35">
        <v>853.96401781369696</v>
      </c>
      <c r="JX82" s="36"/>
      <c r="JY82" s="36"/>
      <c r="JZ82" s="36"/>
      <c r="KA82" s="36"/>
      <c r="KB82" s="35">
        <v>853.96401781369696</v>
      </c>
      <c r="KC82" s="36"/>
      <c r="KD82" s="36"/>
      <c r="KE82" s="36"/>
      <c r="KF82" s="36"/>
      <c r="KG82" s="35">
        <v>853.96401781369696</v>
      </c>
      <c r="KH82" s="36"/>
      <c r="KI82" s="36"/>
      <c r="KJ82" s="36"/>
      <c r="KK82" s="36"/>
      <c r="KL82" s="35">
        <v>853.96401781369696</v>
      </c>
      <c r="KM82" s="36"/>
      <c r="KN82" s="36"/>
      <c r="KO82" s="36"/>
      <c r="KP82" s="36"/>
      <c r="KQ82" s="35">
        <v>853.96401781369696</v>
      </c>
      <c r="KR82" s="36"/>
      <c r="KS82" s="36"/>
      <c r="KT82" s="36"/>
      <c r="KU82" s="36"/>
      <c r="KV82" s="35">
        <v>853.96401781369696</v>
      </c>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19"/>
      <c r="NN82" s="19"/>
      <c r="NO82" s="19"/>
      <c r="NP82" s="19"/>
    </row>
    <row r="83" spans="1:380" outlineLevel="1" x14ac:dyDescent="0.25">
      <c r="A83" s="40" t="s">
        <v>156</v>
      </c>
      <c r="B83" s="34" t="s">
        <v>6</v>
      </c>
      <c r="C83" s="35" t="s">
        <v>205</v>
      </c>
      <c r="D83" s="36"/>
      <c r="E83" s="36"/>
      <c r="F83" s="35" t="s">
        <v>205</v>
      </c>
      <c r="G83" s="36"/>
      <c r="H83" s="36"/>
      <c r="I83" s="36"/>
      <c r="J83" s="36"/>
      <c r="K83" s="35" t="s">
        <v>205</v>
      </c>
      <c r="L83" s="36"/>
      <c r="M83" s="36"/>
      <c r="N83" s="36"/>
      <c r="O83" s="36"/>
      <c r="P83" s="35" t="s">
        <v>205</v>
      </c>
      <c r="Q83" s="36"/>
      <c r="R83" s="36"/>
      <c r="S83" s="36"/>
      <c r="T83" s="36"/>
      <c r="U83" s="35" t="s">
        <v>205</v>
      </c>
      <c r="V83" s="36"/>
      <c r="W83" s="36"/>
      <c r="X83" s="36"/>
      <c r="Y83" s="36"/>
      <c r="Z83" s="35" t="s">
        <v>205</v>
      </c>
      <c r="AA83" s="36"/>
      <c r="AB83" s="36"/>
      <c r="AC83" s="36"/>
      <c r="AD83" s="36"/>
      <c r="AE83" s="35" t="s">
        <v>205</v>
      </c>
      <c r="AF83" s="36"/>
      <c r="AG83" s="36"/>
      <c r="AH83" s="36"/>
      <c r="AI83" s="36"/>
      <c r="AJ83" s="35" t="s">
        <v>205</v>
      </c>
      <c r="AK83" s="35" t="s">
        <v>205</v>
      </c>
      <c r="AL83" s="36"/>
      <c r="AM83" s="36"/>
      <c r="AN83" s="35" t="s">
        <v>205</v>
      </c>
      <c r="AO83" s="36"/>
      <c r="AP83" s="36"/>
      <c r="AQ83" s="36"/>
      <c r="AR83" s="36"/>
      <c r="AS83" s="35" t="s">
        <v>205</v>
      </c>
      <c r="AT83" s="36"/>
      <c r="AU83" s="36"/>
      <c r="AV83" s="36"/>
      <c r="AW83" s="36"/>
      <c r="AX83" s="35" t="s">
        <v>205</v>
      </c>
      <c r="AY83" s="36"/>
      <c r="AZ83" s="36"/>
      <c r="BA83" s="36"/>
      <c r="BB83" s="36"/>
      <c r="BC83" s="35" t="s">
        <v>205</v>
      </c>
      <c r="BD83" s="36"/>
      <c r="BE83" s="36"/>
      <c r="BF83" s="36"/>
      <c r="BG83" s="36"/>
      <c r="BH83" s="35" t="s">
        <v>205</v>
      </c>
      <c r="BI83" s="36"/>
      <c r="BJ83" s="36"/>
      <c r="BK83" s="36"/>
      <c r="BL83" s="36"/>
      <c r="BM83" s="35" t="s">
        <v>205</v>
      </c>
      <c r="BN83" s="36"/>
      <c r="BO83" s="36"/>
      <c r="BP83" s="36"/>
      <c r="BQ83" s="36"/>
      <c r="BR83" s="35" t="s">
        <v>205</v>
      </c>
      <c r="BS83" s="35" t="s">
        <v>205</v>
      </c>
      <c r="BT83" s="36"/>
      <c r="BU83" s="36"/>
      <c r="BV83" s="35" t="s">
        <v>205</v>
      </c>
      <c r="BW83" s="36"/>
      <c r="BX83" s="36"/>
      <c r="BY83" s="36"/>
      <c r="BZ83" s="36"/>
      <c r="CA83" s="35" t="s">
        <v>205</v>
      </c>
      <c r="CB83" s="36"/>
      <c r="CC83" s="36"/>
      <c r="CD83" s="36"/>
      <c r="CE83" s="36"/>
      <c r="CF83" s="35" t="s">
        <v>205</v>
      </c>
      <c r="CG83" s="36"/>
      <c r="CH83" s="36"/>
      <c r="CI83" s="36"/>
      <c r="CJ83" s="36"/>
      <c r="CK83" s="35" t="s">
        <v>205</v>
      </c>
      <c r="CL83" s="36"/>
      <c r="CM83" s="36"/>
      <c r="CN83" s="36"/>
      <c r="CO83" s="36"/>
      <c r="CP83" s="35" t="s">
        <v>205</v>
      </c>
      <c r="CQ83" s="36"/>
      <c r="CR83" s="36"/>
      <c r="CS83" s="36"/>
      <c r="CT83" s="36"/>
      <c r="CU83" s="35" t="s">
        <v>205</v>
      </c>
      <c r="CV83" s="36"/>
      <c r="CW83" s="36"/>
      <c r="CX83" s="36"/>
      <c r="CY83" s="36"/>
      <c r="CZ83" s="35" t="s">
        <v>205</v>
      </c>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5" t="s">
        <v>205</v>
      </c>
      <c r="JP83" s="36"/>
      <c r="JQ83" s="36"/>
      <c r="JR83" s="35" t="s">
        <v>205</v>
      </c>
      <c r="JS83" s="36"/>
      <c r="JT83" s="36"/>
      <c r="JU83" s="36"/>
      <c r="JV83" s="36"/>
      <c r="JW83" s="35" t="s">
        <v>205</v>
      </c>
      <c r="JX83" s="36"/>
      <c r="JY83" s="36"/>
      <c r="JZ83" s="36"/>
      <c r="KA83" s="36"/>
      <c r="KB83" s="35" t="s">
        <v>205</v>
      </c>
      <c r="KC83" s="36"/>
      <c r="KD83" s="36"/>
      <c r="KE83" s="36"/>
      <c r="KF83" s="36"/>
      <c r="KG83" s="35" t="s">
        <v>205</v>
      </c>
      <c r="KH83" s="36"/>
      <c r="KI83" s="36"/>
      <c r="KJ83" s="36"/>
      <c r="KK83" s="36"/>
      <c r="KL83" s="35" t="s">
        <v>205</v>
      </c>
      <c r="KM83" s="36"/>
      <c r="KN83" s="36"/>
      <c r="KO83" s="36"/>
      <c r="KP83" s="36"/>
      <c r="KQ83" s="35" t="s">
        <v>205</v>
      </c>
      <c r="KR83" s="36"/>
      <c r="KS83" s="36"/>
      <c r="KT83" s="36"/>
      <c r="KU83" s="36"/>
      <c r="KV83" s="35" t="s">
        <v>205</v>
      </c>
      <c r="KW83" s="39"/>
      <c r="KX83" s="39"/>
      <c r="KY83" s="39"/>
      <c r="KZ83" s="39"/>
      <c r="LA83" s="39"/>
      <c r="LB83" s="39"/>
      <c r="LC83" s="39"/>
      <c r="LD83" s="39"/>
      <c r="LE83" s="39"/>
      <c r="LF83" s="39"/>
      <c r="LG83" s="39"/>
      <c r="LH83" s="39"/>
      <c r="LI83" s="39"/>
      <c r="LJ83" s="39"/>
      <c r="LK83" s="39"/>
      <c r="LL83" s="39"/>
      <c r="LM83" s="39"/>
      <c r="LN83" s="39"/>
      <c r="LO83" s="39"/>
      <c r="LP83" s="39"/>
      <c r="LQ83" s="39"/>
      <c r="LR83" s="39"/>
      <c r="LS83" s="39"/>
      <c r="LT83" s="39"/>
      <c r="LU83" s="39"/>
      <c r="LV83" s="39"/>
      <c r="LW83" s="39"/>
      <c r="LX83" s="39"/>
      <c r="LY83" s="39"/>
      <c r="LZ83" s="39"/>
      <c r="MA83" s="39"/>
      <c r="MB83" s="39"/>
      <c r="MC83" s="39"/>
      <c r="MD83" s="39"/>
      <c r="ME83" s="39"/>
      <c r="MF83" s="39"/>
      <c r="MG83" s="39"/>
      <c r="MH83" s="39"/>
      <c r="MI83" s="39"/>
      <c r="MJ83" s="39"/>
      <c r="MK83" s="39"/>
      <c r="ML83" s="39"/>
      <c r="MM83" s="39"/>
      <c r="MN83" s="39"/>
      <c r="MO83" s="39"/>
      <c r="MP83" s="39"/>
      <c r="MQ83" s="39"/>
      <c r="MR83" s="39"/>
      <c r="MS83" s="39"/>
      <c r="MT83" s="39"/>
      <c r="MU83" s="39"/>
      <c r="MV83" s="39"/>
      <c r="MW83" s="39"/>
      <c r="MX83" s="39"/>
      <c r="MY83" s="39"/>
      <c r="MZ83" s="39"/>
      <c r="NA83" s="39"/>
      <c r="NB83" s="39"/>
      <c r="NC83" s="39"/>
      <c r="ND83" s="39"/>
      <c r="NE83" s="39"/>
      <c r="NF83" s="39"/>
      <c r="NG83" s="39"/>
      <c r="NH83" s="39"/>
      <c r="NI83" s="39"/>
      <c r="NJ83" s="39"/>
      <c r="NK83" s="39"/>
      <c r="NL83" s="39"/>
      <c r="NM83" s="19"/>
      <c r="NN83" s="19"/>
      <c r="NO83" s="19"/>
      <c r="NP83" s="19"/>
    </row>
    <row r="84" spans="1:380" outlineLevel="1" x14ac:dyDescent="0.25">
      <c r="A84" s="40" t="s">
        <v>157</v>
      </c>
      <c r="B84" s="34" t="s">
        <v>6</v>
      </c>
      <c r="C84" s="35"/>
      <c r="D84" s="36"/>
      <c r="E84" s="36"/>
      <c r="F84" s="35"/>
      <c r="G84" s="36"/>
      <c r="H84" s="36"/>
      <c r="I84" s="36"/>
      <c r="J84" s="36"/>
      <c r="K84" s="35"/>
      <c r="L84" s="36"/>
      <c r="M84" s="36"/>
      <c r="N84" s="36"/>
      <c r="O84" s="36"/>
      <c r="P84" s="35"/>
      <c r="Q84" s="36"/>
      <c r="R84" s="36"/>
      <c r="S84" s="36"/>
      <c r="T84" s="36"/>
      <c r="U84" s="35"/>
      <c r="V84" s="36"/>
      <c r="W84" s="36"/>
      <c r="X84" s="36"/>
      <c r="Y84" s="36"/>
      <c r="Z84" s="35"/>
      <c r="AA84" s="36"/>
      <c r="AB84" s="36"/>
      <c r="AC84" s="36"/>
      <c r="AD84" s="36"/>
      <c r="AE84" s="35"/>
      <c r="AF84" s="36"/>
      <c r="AG84" s="36"/>
      <c r="AH84" s="36"/>
      <c r="AI84" s="36"/>
      <c r="AJ84" s="35"/>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5"/>
      <c r="JP84" s="36"/>
      <c r="JQ84" s="36"/>
      <c r="JR84" s="35"/>
      <c r="JS84" s="36"/>
      <c r="JT84" s="36"/>
      <c r="JU84" s="36"/>
      <c r="JV84" s="36"/>
      <c r="JW84" s="35"/>
      <c r="JX84" s="36"/>
      <c r="JY84" s="36"/>
      <c r="JZ84" s="36"/>
      <c r="KA84" s="36"/>
      <c r="KB84" s="35"/>
      <c r="KC84" s="36"/>
      <c r="KD84" s="36"/>
      <c r="KE84" s="36"/>
      <c r="KF84" s="36"/>
      <c r="KG84" s="35"/>
      <c r="KH84" s="36"/>
      <c r="KI84" s="36"/>
      <c r="KJ84" s="36"/>
      <c r="KK84" s="36"/>
      <c r="KL84" s="35"/>
      <c r="KM84" s="36"/>
      <c r="KN84" s="36"/>
      <c r="KO84" s="36"/>
      <c r="KP84" s="36"/>
      <c r="KQ84" s="35"/>
      <c r="KR84" s="36"/>
      <c r="KS84" s="36"/>
      <c r="KT84" s="36"/>
      <c r="KU84" s="36"/>
      <c r="KV84" s="35"/>
      <c r="KW84" s="39"/>
      <c r="KX84" s="39"/>
      <c r="KY84" s="39"/>
      <c r="KZ84" s="39"/>
      <c r="LA84" s="39"/>
      <c r="LB84" s="39"/>
      <c r="LC84" s="39"/>
      <c r="LD84" s="39"/>
      <c r="LE84" s="39"/>
      <c r="LF84" s="39"/>
      <c r="LG84" s="39"/>
      <c r="LH84" s="39"/>
      <c r="LI84" s="39"/>
      <c r="LJ84" s="39"/>
      <c r="LK84" s="39"/>
      <c r="LL84" s="39"/>
      <c r="LM84" s="39"/>
      <c r="LN84" s="39"/>
      <c r="LO84" s="39"/>
      <c r="LP84" s="39"/>
      <c r="LQ84" s="39"/>
      <c r="LR84" s="39"/>
      <c r="LS84" s="39"/>
      <c r="LT84" s="39"/>
      <c r="LU84" s="39"/>
      <c r="LV84" s="39"/>
      <c r="LW84" s="39"/>
      <c r="LX84" s="39"/>
      <c r="LY84" s="39"/>
      <c r="LZ84" s="39"/>
      <c r="MA84" s="39"/>
      <c r="MB84" s="39"/>
      <c r="MC84" s="39"/>
      <c r="MD84" s="39"/>
      <c r="ME84" s="39"/>
      <c r="MF84" s="39"/>
      <c r="MG84" s="39"/>
      <c r="MH84" s="39"/>
      <c r="MI84" s="39"/>
      <c r="MJ84" s="39"/>
      <c r="MK84" s="39"/>
      <c r="ML84" s="39"/>
      <c r="MM84" s="39"/>
      <c r="MN84" s="39"/>
      <c r="MO84" s="39"/>
      <c r="MP84" s="39"/>
      <c r="MQ84" s="39"/>
      <c r="MR84" s="39"/>
      <c r="MS84" s="39"/>
      <c r="MT84" s="39"/>
      <c r="MU84" s="39"/>
      <c r="MV84" s="39"/>
      <c r="MW84" s="39"/>
      <c r="MX84" s="39"/>
      <c r="MY84" s="39"/>
      <c r="MZ84" s="39"/>
      <c r="NA84" s="39"/>
      <c r="NB84" s="39"/>
      <c r="NC84" s="39"/>
      <c r="ND84" s="39"/>
      <c r="NE84" s="39"/>
      <c r="NF84" s="39"/>
      <c r="NG84" s="39"/>
      <c r="NH84" s="39"/>
      <c r="NI84" s="39"/>
      <c r="NJ84" s="39"/>
      <c r="NK84" s="39"/>
      <c r="NL84" s="39"/>
      <c r="NM84" s="19"/>
      <c r="NN84" s="19"/>
      <c r="NO84" s="19"/>
      <c r="NP84" s="19"/>
    </row>
    <row r="85" spans="1:380" outlineLevel="1" x14ac:dyDescent="0.25">
      <c r="A85" s="40" t="s">
        <v>158</v>
      </c>
      <c r="B85" s="34" t="s">
        <v>6</v>
      </c>
      <c r="C85" s="35"/>
      <c r="D85" s="36"/>
      <c r="E85" s="36"/>
      <c r="F85" s="35"/>
      <c r="G85" s="36"/>
      <c r="H85" s="36"/>
      <c r="I85" s="36"/>
      <c r="J85" s="36"/>
      <c r="K85" s="35"/>
      <c r="L85" s="36"/>
      <c r="M85" s="36"/>
      <c r="N85" s="36"/>
      <c r="O85" s="36"/>
      <c r="P85" s="35"/>
      <c r="Q85" s="36"/>
      <c r="R85" s="36"/>
      <c r="S85" s="36"/>
      <c r="T85" s="36"/>
      <c r="U85" s="35"/>
      <c r="V85" s="36"/>
      <c r="W85" s="36"/>
      <c r="X85" s="36"/>
      <c r="Y85" s="36"/>
      <c r="Z85" s="35"/>
      <c r="AA85" s="36"/>
      <c r="AB85" s="36"/>
      <c r="AC85" s="36"/>
      <c r="AD85" s="36"/>
      <c r="AE85" s="35"/>
      <c r="AF85" s="36"/>
      <c r="AG85" s="36"/>
      <c r="AH85" s="36"/>
      <c r="AI85" s="36"/>
      <c r="AJ85" s="35"/>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5"/>
      <c r="JP85" s="36"/>
      <c r="JQ85" s="36"/>
      <c r="JR85" s="35"/>
      <c r="JS85" s="36"/>
      <c r="JT85" s="36"/>
      <c r="JU85" s="36"/>
      <c r="JV85" s="36"/>
      <c r="JW85" s="35"/>
      <c r="JX85" s="36"/>
      <c r="JY85" s="36"/>
      <c r="JZ85" s="36"/>
      <c r="KA85" s="36"/>
      <c r="KB85" s="35"/>
      <c r="KC85" s="36"/>
      <c r="KD85" s="36"/>
      <c r="KE85" s="36"/>
      <c r="KF85" s="36"/>
      <c r="KG85" s="35"/>
      <c r="KH85" s="36"/>
      <c r="KI85" s="36"/>
      <c r="KJ85" s="36"/>
      <c r="KK85" s="36"/>
      <c r="KL85" s="35"/>
      <c r="KM85" s="36"/>
      <c r="KN85" s="36"/>
      <c r="KO85" s="36"/>
      <c r="KP85" s="36"/>
      <c r="KQ85" s="35"/>
      <c r="KR85" s="36"/>
      <c r="KS85" s="36"/>
      <c r="KT85" s="36"/>
      <c r="KU85" s="36"/>
      <c r="KV85" s="35"/>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19"/>
      <c r="NN85" s="19"/>
      <c r="NO85" s="19"/>
      <c r="NP85" s="19"/>
    </row>
    <row r="86" spans="1:380" outlineLevel="1" x14ac:dyDescent="0.25">
      <c r="A86" s="40" t="s">
        <v>159</v>
      </c>
      <c r="B86" s="34" t="s">
        <v>6</v>
      </c>
      <c r="C86" s="35"/>
      <c r="D86" s="36"/>
      <c r="E86" s="36"/>
      <c r="F86" s="35"/>
      <c r="G86" s="36"/>
      <c r="H86" s="36"/>
      <c r="I86" s="36"/>
      <c r="J86" s="36"/>
      <c r="K86" s="35"/>
      <c r="L86" s="36"/>
      <c r="M86" s="36"/>
      <c r="N86" s="36"/>
      <c r="O86" s="36"/>
      <c r="P86" s="35"/>
      <c r="Q86" s="36"/>
      <c r="R86" s="36"/>
      <c r="S86" s="36"/>
      <c r="T86" s="36"/>
      <c r="U86" s="35"/>
      <c r="V86" s="36"/>
      <c r="W86" s="36"/>
      <c r="X86" s="36"/>
      <c r="Y86" s="36"/>
      <c r="Z86" s="35"/>
      <c r="AA86" s="36"/>
      <c r="AB86" s="36"/>
      <c r="AC86" s="36"/>
      <c r="AD86" s="36"/>
      <c r="AE86" s="35"/>
      <c r="AF86" s="36"/>
      <c r="AG86" s="36"/>
      <c r="AH86" s="36"/>
      <c r="AI86" s="36"/>
      <c r="AJ86" s="35"/>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c r="IW86" s="39"/>
      <c r="IX86" s="39"/>
      <c r="IY86" s="39"/>
      <c r="IZ86" s="39"/>
      <c r="JA86" s="39"/>
      <c r="JB86" s="39"/>
      <c r="JC86" s="39"/>
      <c r="JD86" s="39"/>
      <c r="JE86" s="39"/>
      <c r="JF86" s="39"/>
      <c r="JG86" s="39"/>
      <c r="JH86" s="39"/>
      <c r="JI86" s="39"/>
      <c r="JJ86" s="39"/>
      <c r="JK86" s="39"/>
      <c r="JL86" s="39"/>
      <c r="JM86" s="39"/>
      <c r="JN86" s="39"/>
      <c r="JO86" s="35"/>
      <c r="JP86" s="45"/>
      <c r="JQ86" s="45"/>
      <c r="JR86" s="35"/>
      <c r="JS86" s="45"/>
      <c r="JT86" s="45"/>
      <c r="JU86" s="45"/>
      <c r="JV86" s="45"/>
      <c r="JW86" s="35"/>
      <c r="JX86" s="45"/>
      <c r="JY86" s="45"/>
      <c r="JZ86" s="45"/>
      <c r="KA86" s="45"/>
      <c r="KB86" s="35"/>
      <c r="KC86" s="45"/>
      <c r="KD86" s="45"/>
      <c r="KE86" s="45"/>
      <c r="KF86" s="45"/>
      <c r="KG86" s="35"/>
      <c r="KH86" s="45"/>
      <c r="KI86" s="45"/>
      <c r="KJ86" s="45"/>
      <c r="KK86" s="45"/>
      <c r="KL86" s="35"/>
      <c r="KM86" s="45"/>
      <c r="KN86" s="45"/>
      <c r="KO86" s="45"/>
      <c r="KP86" s="45"/>
      <c r="KQ86" s="35"/>
      <c r="KR86" s="45"/>
      <c r="KS86" s="45"/>
      <c r="KT86" s="45"/>
      <c r="KU86" s="45"/>
      <c r="KV86" s="35"/>
      <c r="KW86" s="39"/>
      <c r="KX86" s="39"/>
      <c r="KY86" s="39"/>
      <c r="KZ86" s="39"/>
      <c r="LA86" s="39"/>
      <c r="LB86" s="39"/>
      <c r="LC86" s="39"/>
      <c r="LD86" s="39"/>
      <c r="LE86" s="39"/>
      <c r="LF86" s="39"/>
      <c r="LG86" s="39"/>
      <c r="LH86" s="39"/>
      <c r="LI86" s="39"/>
      <c r="LJ86" s="39"/>
      <c r="LK86" s="39"/>
      <c r="LL86" s="39"/>
      <c r="LM86" s="39"/>
      <c r="LN86" s="39"/>
      <c r="LO86" s="39"/>
      <c r="LP86" s="39"/>
      <c r="LQ86" s="39"/>
      <c r="LR86" s="39"/>
      <c r="LS86" s="39"/>
      <c r="LT86" s="39"/>
      <c r="LU86" s="39"/>
      <c r="LV86" s="39"/>
      <c r="LW86" s="39"/>
      <c r="LX86" s="39"/>
      <c r="LY86" s="39"/>
      <c r="LZ86" s="39"/>
      <c r="MA86" s="39"/>
      <c r="MB86" s="39"/>
      <c r="MC86" s="39"/>
      <c r="MD86" s="39"/>
      <c r="ME86" s="71"/>
      <c r="MF86" s="71"/>
      <c r="MG86" s="71"/>
      <c r="MH86" s="71"/>
      <c r="MI86" s="78"/>
      <c r="MJ86" s="78"/>
      <c r="MK86" s="78"/>
      <c r="ML86" s="78"/>
      <c r="MM86" s="78"/>
      <c r="MN86" s="78"/>
      <c r="MO86" s="78"/>
      <c r="MP86" s="78"/>
      <c r="MQ86" s="78"/>
      <c r="MR86" s="78"/>
      <c r="MS86" s="78"/>
      <c r="MT86" s="78"/>
      <c r="MU86" s="78"/>
      <c r="MV86" s="78"/>
      <c r="MW86" s="78"/>
      <c r="MX86" s="78"/>
      <c r="MY86" s="78"/>
      <c r="MZ86" s="78"/>
      <c r="NA86" s="78"/>
      <c r="NB86" s="78"/>
      <c r="NC86" s="78"/>
      <c r="ND86" s="78"/>
      <c r="NE86" s="78"/>
      <c r="NF86" s="78"/>
      <c r="NG86" s="78"/>
      <c r="NH86" s="78"/>
      <c r="NI86" s="78"/>
      <c r="NJ86" s="78"/>
      <c r="NK86" s="78"/>
      <c r="NL86" s="78"/>
      <c r="NM86" s="72"/>
      <c r="NN86" s="19"/>
      <c r="NO86" s="19"/>
      <c r="NP86" s="19"/>
    </row>
    <row r="87" spans="1:380" x14ac:dyDescent="0.25">
      <c r="A87" s="30"/>
      <c r="B87" s="46"/>
      <c r="C87" s="47"/>
      <c r="D87" s="47"/>
      <c r="E87" s="47"/>
      <c r="F87" s="48"/>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c r="IU87" s="47"/>
      <c r="IV87" s="47"/>
      <c r="IW87" s="47"/>
      <c r="IX87" s="47"/>
      <c r="IY87" s="47"/>
      <c r="IZ87" s="47"/>
      <c r="JA87" s="47"/>
      <c r="JB87" s="47"/>
      <c r="JC87" s="47"/>
      <c r="JD87" s="47"/>
      <c r="JE87" s="47"/>
      <c r="JF87" s="47"/>
      <c r="JG87" s="47"/>
      <c r="JH87" s="47"/>
      <c r="JI87" s="47"/>
      <c r="JJ87" s="47"/>
      <c r="JK87" s="47"/>
      <c r="JL87" s="47"/>
      <c r="JM87" s="47"/>
      <c r="JN87" s="47"/>
      <c r="JO87" s="47"/>
      <c r="JP87" s="47"/>
      <c r="JQ87" s="47"/>
      <c r="JR87" s="47"/>
      <c r="JS87" s="47"/>
      <c r="JT87" s="47"/>
      <c r="JU87" s="47"/>
      <c r="JV87" s="47"/>
      <c r="JW87" s="47"/>
      <c r="JX87" s="47"/>
      <c r="JY87" s="47"/>
      <c r="JZ87" s="47"/>
      <c r="KA87" s="47"/>
      <c r="KB87" s="47"/>
      <c r="KC87" s="47"/>
      <c r="KD87" s="47"/>
      <c r="KE87" s="47"/>
      <c r="KF87" s="47"/>
      <c r="KG87" s="47"/>
      <c r="KH87" s="47"/>
      <c r="KI87" s="47"/>
      <c r="KJ87" s="47"/>
      <c r="KK87" s="47"/>
      <c r="KL87" s="47"/>
      <c r="KM87" s="47"/>
      <c r="KN87" s="47"/>
      <c r="KO87" s="47"/>
      <c r="KP87" s="47"/>
      <c r="KQ87" s="47"/>
      <c r="KR87" s="47"/>
      <c r="KS87" s="47"/>
      <c r="KT87" s="47"/>
      <c r="KU87" s="47"/>
      <c r="KV87" s="47"/>
      <c r="KW87" s="47"/>
      <c r="KX87" s="47"/>
      <c r="KY87" s="47"/>
      <c r="KZ87" s="47"/>
      <c r="LA87" s="47"/>
      <c r="LB87" s="47"/>
      <c r="LC87" s="47"/>
      <c r="LD87" s="47"/>
      <c r="LE87" s="47"/>
      <c r="LF87" s="47"/>
      <c r="LG87" s="47"/>
      <c r="LH87" s="47"/>
      <c r="LI87" s="47"/>
      <c r="LJ87" s="47"/>
      <c r="LK87" s="47"/>
      <c r="LL87" s="47"/>
      <c r="LM87" s="47"/>
      <c r="LN87" s="47"/>
      <c r="LO87" s="47"/>
      <c r="LP87" s="47"/>
      <c r="LQ87" s="47"/>
      <c r="LR87" s="47"/>
      <c r="LS87" s="47"/>
      <c r="LT87" s="47"/>
      <c r="LU87" s="47"/>
      <c r="LV87" s="47"/>
      <c r="LW87" s="47"/>
      <c r="LX87" s="47"/>
      <c r="LY87" s="47"/>
      <c r="LZ87" s="47"/>
      <c r="MA87" s="47"/>
      <c r="MB87" s="47"/>
      <c r="MC87" s="47"/>
      <c r="MD87" s="47"/>
      <c r="ME87" s="47"/>
      <c r="MF87" s="47"/>
      <c r="MG87" s="47"/>
      <c r="MH87" s="47"/>
      <c r="MI87" s="47"/>
      <c r="MJ87" s="47"/>
      <c r="MK87" s="47"/>
      <c r="ML87" s="47"/>
      <c r="MM87" s="47"/>
      <c r="MN87" s="47"/>
      <c r="MO87" s="47"/>
      <c r="MP87" s="47"/>
      <c r="MQ87" s="47"/>
      <c r="MR87" s="47"/>
      <c r="MS87" s="47"/>
      <c r="MT87" s="47"/>
      <c r="MU87" s="47"/>
      <c r="MV87" s="47"/>
      <c r="MW87" s="47"/>
      <c r="MX87" s="47"/>
      <c r="MY87" s="47"/>
      <c r="MZ87" s="47"/>
      <c r="NA87" s="47"/>
      <c r="NB87" s="47"/>
      <c r="NC87" s="47"/>
      <c r="ND87" s="47"/>
      <c r="NE87" s="47"/>
      <c r="NF87" s="47"/>
      <c r="NG87" s="47"/>
      <c r="NH87" s="47"/>
      <c r="NI87" s="47"/>
      <c r="NJ87" s="47"/>
      <c r="NK87" s="47"/>
      <c r="NL87" s="47"/>
      <c r="NM87" s="19"/>
      <c r="NN87" s="19"/>
      <c r="NO87" s="19"/>
      <c r="NP87" s="19"/>
    </row>
    <row r="88" spans="1:380" x14ac:dyDescent="0.25">
      <c r="A88" s="33" t="s">
        <v>0</v>
      </c>
      <c r="B88" s="34" t="s">
        <v>7</v>
      </c>
      <c r="C88" s="37">
        <f>C90++C112+C123+C143</f>
        <v>48932.93104695504</v>
      </c>
      <c r="D88" s="49"/>
      <c r="E88" s="49"/>
      <c r="F88" s="37">
        <f>F90++F112+F123+F143</f>
        <v>46614.636965704274</v>
      </c>
      <c r="G88" s="49"/>
      <c r="H88" s="49"/>
      <c r="I88" s="49"/>
      <c r="J88" s="49"/>
      <c r="K88" s="37">
        <f>K90++K112+K123+K143</f>
        <v>47043.033729429073</v>
      </c>
      <c r="L88" s="49"/>
      <c r="M88" s="49"/>
      <c r="N88" s="49"/>
      <c r="O88" s="49"/>
      <c r="P88" s="37">
        <f>P90++P112+P123+P143</f>
        <v>38090.69665234803</v>
      </c>
      <c r="Q88" s="49"/>
      <c r="R88" s="49"/>
      <c r="S88" s="49"/>
      <c r="T88" s="49"/>
      <c r="U88" s="37">
        <f>U90++U112+U123+U143</f>
        <v>32225.054197628797</v>
      </c>
      <c r="V88" s="49"/>
      <c r="W88" s="49"/>
      <c r="X88" s="49"/>
      <c r="Y88" s="49"/>
      <c r="Z88" s="37">
        <f>Z90++Z112+Z123+Z143</f>
        <v>23747.578815074354</v>
      </c>
      <c r="AA88" s="49"/>
      <c r="AB88" s="49"/>
      <c r="AC88" s="49"/>
      <c r="AD88" s="49"/>
      <c r="AE88" s="37">
        <f>AE90++AE112+AE123+AE143</f>
        <v>16146.184690807921</v>
      </c>
      <c r="AF88" s="49"/>
      <c r="AG88" s="49"/>
      <c r="AH88" s="49"/>
      <c r="AI88" s="49"/>
      <c r="AJ88" s="37">
        <f>AJ90++AJ112+AJ123+AJ143</f>
        <v>8407.2405620597383</v>
      </c>
      <c r="AK88" s="37">
        <f>AK90++AK112+AK123+AK143</f>
        <v>269.11040680628395</v>
      </c>
      <c r="AL88" s="49"/>
      <c r="AM88" s="49"/>
      <c r="AN88" s="37">
        <f>AN90++AN112+AN123+AN143</f>
        <v>157.02337978651448</v>
      </c>
      <c r="AO88" s="49"/>
      <c r="AP88" s="49"/>
      <c r="AQ88" s="49"/>
      <c r="AR88" s="49"/>
      <c r="AS88" s="37">
        <f>AS90++AS112+AS123+AS143</f>
        <v>258.94631911241333</v>
      </c>
      <c r="AT88" s="49"/>
      <c r="AU88" s="49"/>
      <c r="AV88" s="49"/>
      <c r="AW88" s="49"/>
      <c r="AX88" s="37">
        <f>AX90++AX112+AX123+AX143</f>
        <v>238.05440622936891</v>
      </c>
      <c r="AY88" s="49"/>
      <c r="AZ88" s="49"/>
      <c r="BA88" s="49"/>
      <c r="BB88" s="49"/>
      <c r="BC88" s="37">
        <f>BC90++BC112+BC123+BC143</f>
        <v>220.47809198122098</v>
      </c>
      <c r="BD88" s="49"/>
      <c r="BE88" s="49"/>
      <c r="BF88" s="49"/>
      <c r="BG88" s="49"/>
      <c r="BH88" s="37">
        <f>BH90++BH112+BH123+BH143</f>
        <v>203.7736147682246</v>
      </c>
      <c r="BI88" s="49"/>
      <c r="BJ88" s="49"/>
      <c r="BK88" s="49"/>
      <c r="BL88" s="49"/>
      <c r="BM88" s="37">
        <f>BM90++BM112+BM123+BM143</f>
        <v>188.05840286436865</v>
      </c>
      <c r="BN88" s="49"/>
      <c r="BO88" s="49"/>
      <c r="BP88" s="49"/>
      <c r="BQ88" s="49"/>
      <c r="BR88" s="37">
        <f>BR90++BR112+BR123+BR143</f>
        <v>174.36003167479069</v>
      </c>
      <c r="BS88" s="37">
        <f>BS90++BS112+BS123+BS143</f>
        <v>16.636891650219688</v>
      </c>
      <c r="BT88" s="49"/>
      <c r="BU88" s="49"/>
      <c r="BV88" s="37">
        <f>BV90++BV112+BV123+BV143</f>
        <v>2.3011086924196094</v>
      </c>
      <c r="BW88" s="49"/>
      <c r="BX88" s="49"/>
      <c r="BY88" s="49"/>
      <c r="BZ88" s="49"/>
      <c r="CA88" s="37">
        <f>CA90++CA112+CA123+CA143</f>
        <v>15.456529653439002</v>
      </c>
      <c r="CB88" s="49"/>
      <c r="CC88" s="49"/>
      <c r="CD88" s="49"/>
      <c r="CE88" s="49"/>
      <c r="CF88" s="37">
        <f>CF90++CF112+CF123+CF143</f>
        <v>14.506552242107078</v>
      </c>
      <c r="CG88" s="49"/>
      <c r="CH88" s="49"/>
      <c r="CI88" s="49"/>
      <c r="CJ88" s="49"/>
      <c r="CK88" s="37">
        <f>CK90++CK112+CK123+CK143</f>
        <v>14.404380384225929</v>
      </c>
      <c r="CL88" s="49"/>
      <c r="CM88" s="49"/>
      <c r="CN88" s="49"/>
      <c r="CO88" s="49"/>
      <c r="CP88" s="37">
        <f>CP90++CP112+CP123+CP143</f>
        <v>14.348035522211761</v>
      </c>
      <c r="CQ88" s="49"/>
      <c r="CR88" s="49"/>
      <c r="CS88" s="49"/>
      <c r="CT88" s="49"/>
      <c r="CU88" s="37">
        <f>CU90++CU112+CU123+CU143</f>
        <v>14.25665024933544</v>
      </c>
      <c r="CV88" s="49"/>
      <c r="CW88" s="49"/>
      <c r="CX88" s="49"/>
      <c r="CY88" s="49"/>
      <c r="CZ88" s="37">
        <f>CZ90++CZ112+CZ123+CZ143</f>
        <v>14.22896195915801</v>
      </c>
      <c r="DA88" s="37">
        <f>DA90++DA112+DA123+DA143</f>
        <v>4.4358703467099999E-3</v>
      </c>
      <c r="DB88" s="49"/>
      <c r="DC88" s="49"/>
      <c r="DD88" s="37">
        <f>DD90++DD112+DD123+DD143</f>
        <v>4.7206552623299996E-3</v>
      </c>
      <c r="DE88" s="49"/>
      <c r="DF88" s="49"/>
      <c r="DG88" s="49"/>
      <c r="DH88" s="49"/>
      <c r="DI88" s="37">
        <f>DI90++DI112+DI123+DI143</f>
        <v>5.6612765957446808E-3</v>
      </c>
      <c r="DJ88" s="49"/>
      <c r="DK88" s="49"/>
      <c r="DL88" s="49"/>
      <c r="DM88" s="49"/>
      <c r="DN88" s="37">
        <f>DN90++DN112+DN123+DN143</f>
        <v>6.892765957446808E-3</v>
      </c>
      <c r="DO88" s="49"/>
      <c r="DP88" s="49"/>
      <c r="DQ88" s="49"/>
      <c r="DR88" s="49"/>
      <c r="DS88" s="37">
        <f>DS90++DS112+DS123+DS143</f>
        <v>6.5051063829787235E-3</v>
      </c>
      <c r="DT88" s="49"/>
      <c r="DU88" s="49"/>
      <c r="DV88" s="49"/>
      <c r="DW88" s="49"/>
      <c r="DX88" s="37">
        <f>DX90++DX112+DX123+DX143</f>
        <v>6.1174468085106381E-3</v>
      </c>
      <c r="DY88" s="49"/>
      <c r="DZ88" s="49"/>
      <c r="EA88" s="49"/>
      <c r="EB88" s="49"/>
      <c r="EC88" s="37">
        <f>EC90++EC112+EC123+EC143</f>
        <v>5.3948936170212765E-3</v>
      </c>
      <c r="ED88" s="49"/>
      <c r="EE88" s="49"/>
      <c r="EF88" s="49"/>
      <c r="EG88" s="49"/>
      <c r="EH88" s="37">
        <f>EH90++EH112+EH123+EH143</f>
        <v>5.6131914893617022E-3</v>
      </c>
      <c r="EI88" s="37" t="s">
        <v>12</v>
      </c>
      <c r="EJ88" s="49"/>
      <c r="EK88" s="49"/>
      <c r="EL88" s="37" t="s">
        <v>12</v>
      </c>
      <c r="EM88" s="49"/>
      <c r="EN88" s="49"/>
      <c r="EO88" s="49"/>
      <c r="EP88" s="49"/>
      <c r="EQ88" s="37" t="s">
        <v>12</v>
      </c>
      <c r="ER88" s="49"/>
      <c r="ES88" s="49"/>
      <c r="ET88" s="49"/>
      <c r="EU88" s="49"/>
      <c r="EV88" s="37" t="s">
        <v>12</v>
      </c>
      <c r="EW88" s="49"/>
      <c r="EX88" s="49"/>
      <c r="EY88" s="49"/>
      <c r="EZ88" s="49"/>
      <c r="FA88" s="37" t="s">
        <v>12</v>
      </c>
      <c r="FB88" s="49"/>
      <c r="FC88" s="49"/>
      <c r="FD88" s="49"/>
      <c r="FE88" s="49"/>
      <c r="FF88" s="37" t="s">
        <v>12</v>
      </c>
      <c r="FG88" s="49"/>
      <c r="FH88" s="49"/>
      <c r="FI88" s="49"/>
      <c r="FJ88" s="49"/>
      <c r="FK88" s="37" t="s">
        <v>12</v>
      </c>
      <c r="FL88" s="49"/>
      <c r="FM88" s="49"/>
      <c r="FN88" s="49"/>
      <c r="FO88" s="49"/>
      <c r="FP88" s="37" t="s">
        <v>12</v>
      </c>
      <c r="FQ88" s="37">
        <f>FQ90++FQ112+FQ123+FQ143</f>
        <v>1823.0101462665521</v>
      </c>
      <c r="FR88" s="49"/>
      <c r="FS88" s="49"/>
      <c r="FT88" s="37">
        <f>FT90++FT112+FT123+FT143</f>
        <v>1848.68514590373</v>
      </c>
      <c r="FU88" s="49"/>
      <c r="FV88" s="49"/>
      <c r="FW88" s="49"/>
      <c r="FX88" s="49"/>
      <c r="FY88" s="37">
        <f>FY90++FY112+FY123+FY143</f>
        <v>1610.5688211136871</v>
      </c>
      <c r="FZ88" s="49"/>
      <c r="GA88" s="49"/>
      <c r="GB88" s="49"/>
      <c r="GC88" s="49"/>
      <c r="GD88" s="37">
        <f>GD90++GD112+GD123+GD143</f>
        <v>1364.8830050347515</v>
      </c>
      <c r="GE88" s="49"/>
      <c r="GF88" s="49"/>
      <c r="GG88" s="49"/>
      <c r="GH88" s="49"/>
      <c r="GI88" s="37">
        <f>GI90++GI112+GI123+GI143</f>
        <v>1170.2926468161847</v>
      </c>
      <c r="GJ88" s="49"/>
      <c r="GK88" s="49"/>
      <c r="GL88" s="49"/>
      <c r="GM88" s="49"/>
      <c r="GN88" s="37">
        <f>GN90++GN112+GN123+GN143</f>
        <v>1065.8852718579744</v>
      </c>
      <c r="GO88" s="49"/>
      <c r="GP88" s="49"/>
      <c r="GQ88" s="49"/>
      <c r="GR88" s="49"/>
      <c r="GS88" s="37">
        <f>GS90++GS112+GS123+GS143</f>
        <v>979.43633975837008</v>
      </c>
      <c r="GT88" s="49"/>
      <c r="GU88" s="49"/>
      <c r="GV88" s="49"/>
      <c r="GW88" s="49"/>
      <c r="GX88" s="37">
        <f>GX90++GX112+GX123+GX143</f>
        <v>900.59967864802832</v>
      </c>
      <c r="GY88" s="37">
        <f>GY90++GY112+GY123+GY143</f>
        <v>1.36284667725374</v>
      </c>
      <c r="GZ88" s="49"/>
      <c r="HA88" s="49"/>
      <c r="HB88" s="37">
        <f>HB90++HB112+HB123+HB143</f>
        <v>1.64311250263407</v>
      </c>
      <c r="HC88" s="49"/>
      <c r="HD88" s="49"/>
      <c r="HE88" s="49"/>
      <c r="HF88" s="49"/>
      <c r="HG88" s="37">
        <f>HG90++HG112+HG123+HG143</f>
        <v>1.4314745656869805</v>
      </c>
      <c r="HH88" s="49"/>
      <c r="HI88" s="49"/>
      <c r="HJ88" s="49"/>
      <c r="HK88" s="49"/>
      <c r="HL88" s="37">
        <f>HL90++HL112+HL123+HL143</f>
        <v>0.54595320201390063</v>
      </c>
      <c r="HM88" s="49"/>
      <c r="HN88" s="49"/>
      <c r="HO88" s="49"/>
      <c r="HP88" s="49"/>
      <c r="HQ88" s="37">
        <f>HQ90++HQ112+HQ123+HQ143</f>
        <v>0.23405852936323696</v>
      </c>
      <c r="HR88" s="49"/>
      <c r="HS88" s="49"/>
      <c r="HT88" s="49"/>
      <c r="HU88" s="49"/>
      <c r="HV88" s="37">
        <f>HV90++HV112+HV123+HV143</f>
        <v>0.2131770543715949</v>
      </c>
      <c r="HW88" s="49"/>
      <c r="HX88" s="49"/>
      <c r="HY88" s="49"/>
      <c r="HZ88" s="49"/>
      <c r="IA88" s="37">
        <f>IA90++IA112+IA123+IA143</f>
        <v>9.7943633975837011E-2</v>
      </c>
      <c r="IB88" s="49"/>
      <c r="IC88" s="49"/>
      <c r="ID88" s="49"/>
      <c r="IE88" s="49"/>
      <c r="IF88" s="37">
        <f>IF90++IF112+IF123+IF143</f>
        <v>3.6023987145921137E-2</v>
      </c>
      <c r="IG88" s="37" t="s">
        <v>12</v>
      </c>
      <c r="IH88" s="49"/>
      <c r="II88" s="49"/>
      <c r="IJ88" s="37" t="s">
        <v>12</v>
      </c>
      <c r="IK88" s="49"/>
      <c r="IL88" s="49"/>
      <c r="IM88" s="49"/>
      <c r="IN88" s="49"/>
      <c r="IO88" s="37" t="s">
        <v>12</v>
      </c>
      <c r="IP88" s="49"/>
      <c r="IQ88" s="49"/>
      <c r="IR88" s="49"/>
      <c r="IS88" s="49"/>
      <c r="IT88" s="37" t="s">
        <v>12</v>
      </c>
      <c r="IU88" s="49"/>
      <c r="IV88" s="49"/>
      <c r="IW88" s="49"/>
      <c r="IX88" s="49"/>
      <c r="IY88" s="37" t="s">
        <v>12</v>
      </c>
      <c r="IZ88" s="49"/>
      <c r="JA88" s="49"/>
      <c r="JB88" s="49"/>
      <c r="JC88" s="49"/>
      <c r="JD88" s="37" t="s">
        <v>12</v>
      </c>
      <c r="JE88" s="49"/>
      <c r="JF88" s="49"/>
      <c r="JG88" s="49"/>
      <c r="JH88" s="49"/>
      <c r="JI88" s="37" t="s">
        <v>12</v>
      </c>
      <c r="JJ88" s="49"/>
      <c r="JK88" s="49"/>
      <c r="JL88" s="49"/>
      <c r="JM88" s="49"/>
      <c r="JN88" s="37" t="s">
        <v>12</v>
      </c>
      <c r="JO88" s="37">
        <f>JO90++JO112+JO123+JO143</f>
        <v>62805.414670930702</v>
      </c>
      <c r="JP88" s="49"/>
      <c r="JQ88" s="49"/>
      <c r="JR88" s="37">
        <f>JR90++JR112+JR123+JR143</f>
        <v>53582.349060288994</v>
      </c>
      <c r="JS88" s="49"/>
      <c r="JT88" s="49"/>
      <c r="JU88" s="49"/>
      <c r="JV88" s="49"/>
      <c r="JW88" s="37">
        <f>JW90++JW112+JW123+JW143</f>
        <v>60134.551318417361</v>
      </c>
      <c r="JX88" s="49"/>
      <c r="JY88" s="49"/>
      <c r="JZ88" s="49"/>
      <c r="KA88" s="49"/>
      <c r="KB88" s="37">
        <f>KB90++KB112+KB123+KB143</f>
        <v>50127.865329165506</v>
      </c>
      <c r="KC88" s="49"/>
      <c r="KD88" s="49"/>
      <c r="KE88" s="49"/>
      <c r="KF88" s="49"/>
      <c r="KG88" s="37">
        <f>KG90++KG112+KG123+KG143</f>
        <v>43538.998280268403</v>
      </c>
      <c r="KH88" s="49"/>
      <c r="KI88" s="49"/>
      <c r="KJ88" s="49"/>
      <c r="KK88" s="49"/>
      <c r="KL88" s="37">
        <f>KL90++KL112+KL123+KL143</f>
        <v>34465.327890883105</v>
      </c>
      <c r="KM88" s="49"/>
      <c r="KN88" s="49"/>
      <c r="KO88" s="49"/>
      <c r="KP88" s="49"/>
      <c r="KQ88" s="37">
        <f>KQ90++KQ112+KQ123+KQ143</f>
        <v>26296.146570476478</v>
      </c>
      <c r="KR88" s="49"/>
      <c r="KS88" s="49"/>
      <c r="KT88" s="49"/>
      <c r="KU88" s="49"/>
      <c r="KV88" s="37">
        <f>KV90++KV112+KV123+KV143</f>
        <v>18092.542070765925</v>
      </c>
      <c r="KW88" s="37">
        <f>KW90++KW112+KW123+KW143</f>
        <v>18477.856847369178</v>
      </c>
      <c r="KX88" s="49"/>
      <c r="KY88" s="49"/>
      <c r="KZ88" s="37">
        <f>KZ90++KZ112+KZ123+KZ143</f>
        <v>18159.562768482865</v>
      </c>
      <c r="LA88" s="49"/>
      <c r="LB88" s="49"/>
      <c r="LC88" s="49"/>
      <c r="LD88" s="49"/>
      <c r="LE88" s="37">
        <f>LE90++LE112+LE123+LE143</f>
        <v>17996.356308968505</v>
      </c>
      <c r="LF88" s="49"/>
      <c r="LG88" s="49"/>
      <c r="LH88" s="49"/>
      <c r="LI88" s="49"/>
      <c r="LJ88" s="37">
        <f>LJ90++LJ112+LJ123+LJ143</f>
        <v>13696.704739685412</v>
      </c>
      <c r="LK88" s="49"/>
      <c r="LL88" s="49"/>
      <c r="LM88" s="49"/>
      <c r="LN88" s="49"/>
      <c r="LO88" s="37">
        <f>LO90++LO112+LO123+LO143</f>
        <v>12933.62289347721</v>
      </c>
      <c r="LP88" s="49"/>
      <c r="LQ88" s="49"/>
      <c r="LR88" s="49"/>
      <c r="LS88" s="49"/>
      <c r="LT88" s="37">
        <f>LT90++LT112+LT123+LT143</f>
        <v>8560.9896009810254</v>
      </c>
      <c r="LU88" s="49"/>
      <c r="LV88" s="49"/>
      <c r="LW88" s="49"/>
      <c r="LX88" s="49"/>
      <c r="LY88" s="37">
        <f>LY90++LY112+LY123+LY143</f>
        <v>5398.6954188687696</v>
      </c>
      <c r="LZ88" s="49"/>
      <c r="MA88" s="49"/>
      <c r="MB88" s="49"/>
      <c r="MC88" s="49"/>
      <c r="MD88" s="37">
        <f>MD90++MD112+MD123+MD143</f>
        <v>3721.0049358806996</v>
      </c>
      <c r="ME88" s="37">
        <f>ME90++ME112+ME123+ME143</f>
        <v>44327.557823561532</v>
      </c>
      <c r="MF88" s="49"/>
      <c r="MG88" s="49"/>
      <c r="MH88" s="37">
        <f>MH90++MH112+MH123+MH143</f>
        <v>35422.786291806129</v>
      </c>
      <c r="MI88" s="49"/>
      <c r="MJ88" s="49"/>
      <c r="MK88" s="49"/>
      <c r="ML88" s="49"/>
      <c r="MM88" s="37">
        <f>MM90++MM112+MM123+MM143</f>
        <v>42138.195009448857</v>
      </c>
      <c r="MN88" s="49"/>
      <c r="MO88" s="49"/>
      <c r="MP88" s="49"/>
      <c r="MQ88" s="49"/>
      <c r="MR88" s="37">
        <f>MR90++MR112+MR123+MR143</f>
        <v>36431.160589445557</v>
      </c>
      <c r="MS88" s="49"/>
      <c r="MT88" s="49"/>
      <c r="MU88" s="49"/>
      <c r="MV88" s="49"/>
      <c r="MW88" s="37">
        <f>MW90++MW112+MW123+MW143</f>
        <v>30605.375386791195</v>
      </c>
      <c r="MX88" s="49"/>
      <c r="MY88" s="49"/>
      <c r="MZ88" s="49"/>
      <c r="NA88" s="49"/>
      <c r="NB88" s="37">
        <f>NB90++NB112+NB123+NB143</f>
        <v>25904.338289902083</v>
      </c>
      <c r="NC88" s="49"/>
      <c r="ND88" s="49"/>
      <c r="NE88" s="49"/>
      <c r="NF88" s="49"/>
      <c r="NG88" s="37">
        <f>NG90++NG112+NG123+NG143</f>
        <v>20897.451151607711</v>
      </c>
      <c r="NH88" s="49"/>
      <c r="NI88" s="49"/>
      <c r="NJ88" s="49"/>
      <c r="NK88" s="49"/>
      <c r="NL88" s="37">
        <f>NL90++NL112+NL123+NL143</f>
        <v>14371.537134885226</v>
      </c>
      <c r="NM88" s="19"/>
      <c r="NN88" s="19"/>
      <c r="NO88" s="19"/>
      <c r="NP88" s="19"/>
    </row>
    <row r="89" spans="1:380" x14ac:dyDescent="0.25">
      <c r="A89" s="33" t="s">
        <v>1</v>
      </c>
      <c r="B89" s="34" t="s">
        <v>7</v>
      </c>
      <c r="C89" s="37">
        <f>C88+C134</f>
        <v>48932.93104695504</v>
      </c>
      <c r="D89" s="49"/>
      <c r="E89" s="49"/>
      <c r="F89" s="37">
        <f>F88+F134</f>
        <v>46614.636965704274</v>
      </c>
      <c r="G89" s="49"/>
      <c r="H89" s="49"/>
      <c r="I89" s="49"/>
      <c r="J89" s="49"/>
      <c r="K89" s="37">
        <f>K88+K134</f>
        <v>47043.033729429073</v>
      </c>
      <c r="L89" s="49"/>
      <c r="M89" s="49"/>
      <c r="N89" s="49"/>
      <c r="O89" s="49"/>
      <c r="P89" s="37">
        <f>P88+P134</f>
        <v>38090.69665234803</v>
      </c>
      <c r="Q89" s="49"/>
      <c r="R89" s="49"/>
      <c r="S89" s="49"/>
      <c r="T89" s="49"/>
      <c r="U89" s="37">
        <f>U88+U134</f>
        <v>32225.054197628797</v>
      </c>
      <c r="V89" s="49"/>
      <c r="W89" s="49"/>
      <c r="X89" s="49"/>
      <c r="Y89" s="49"/>
      <c r="Z89" s="37">
        <f>Z88+Z134</f>
        <v>23747.578815074354</v>
      </c>
      <c r="AA89" s="49"/>
      <c r="AB89" s="49"/>
      <c r="AC89" s="49"/>
      <c r="AD89" s="49"/>
      <c r="AE89" s="37">
        <f>AE88+AE134</f>
        <v>16146.184690807921</v>
      </c>
      <c r="AF89" s="49"/>
      <c r="AG89" s="49"/>
      <c r="AH89" s="49"/>
      <c r="AI89" s="49"/>
      <c r="AJ89" s="37">
        <f>AJ88+AJ134</f>
        <v>8407.2405620597383</v>
      </c>
      <c r="AK89" s="37">
        <f>AK88+AK134</f>
        <v>269.11040680628395</v>
      </c>
      <c r="AL89" s="49"/>
      <c r="AM89" s="49"/>
      <c r="AN89" s="37">
        <f>AN88+AN134</f>
        <v>157.02337978651448</v>
      </c>
      <c r="AO89" s="49"/>
      <c r="AP89" s="49"/>
      <c r="AQ89" s="49"/>
      <c r="AR89" s="49"/>
      <c r="AS89" s="37">
        <f>AS88+AS134</f>
        <v>258.94631911241333</v>
      </c>
      <c r="AT89" s="49"/>
      <c r="AU89" s="49"/>
      <c r="AV89" s="49"/>
      <c r="AW89" s="49"/>
      <c r="AX89" s="37">
        <f>AX88+AX134</f>
        <v>238.05440622936891</v>
      </c>
      <c r="AY89" s="49"/>
      <c r="AZ89" s="49"/>
      <c r="BA89" s="49"/>
      <c r="BB89" s="49"/>
      <c r="BC89" s="37">
        <f>BC88+BC134</f>
        <v>220.47809198122098</v>
      </c>
      <c r="BD89" s="49"/>
      <c r="BE89" s="49"/>
      <c r="BF89" s="49"/>
      <c r="BG89" s="49"/>
      <c r="BH89" s="37">
        <f>BH88+BH134</f>
        <v>203.7736147682246</v>
      </c>
      <c r="BI89" s="49"/>
      <c r="BJ89" s="49"/>
      <c r="BK89" s="49"/>
      <c r="BL89" s="49"/>
      <c r="BM89" s="37">
        <f>BM88+BM134</f>
        <v>188.05840286436865</v>
      </c>
      <c r="BN89" s="49"/>
      <c r="BO89" s="49"/>
      <c r="BP89" s="49"/>
      <c r="BQ89" s="49"/>
      <c r="BR89" s="37">
        <f>BR88+BR134</f>
        <v>174.36003167479069</v>
      </c>
      <c r="BS89" s="37">
        <f>BS88+BS134</f>
        <v>16.636891650219688</v>
      </c>
      <c r="BT89" s="49"/>
      <c r="BU89" s="49"/>
      <c r="BV89" s="37">
        <f>BV88+BV134</f>
        <v>2.3011086924196094</v>
      </c>
      <c r="BW89" s="49"/>
      <c r="BX89" s="49"/>
      <c r="BY89" s="49"/>
      <c r="BZ89" s="49"/>
      <c r="CA89" s="37">
        <f>CA88+CA134</f>
        <v>15.456529653439002</v>
      </c>
      <c r="CB89" s="49"/>
      <c r="CC89" s="49"/>
      <c r="CD89" s="49"/>
      <c r="CE89" s="49"/>
      <c r="CF89" s="37">
        <f>CF88+CF134</f>
        <v>14.506552242107078</v>
      </c>
      <c r="CG89" s="49"/>
      <c r="CH89" s="49"/>
      <c r="CI89" s="49"/>
      <c r="CJ89" s="49"/>
      <c r="CK89" s="37">
        <f>CK88+CK134</f>
        <v>14.404380384225929</v>
      </c>
      <c r="CL89" s="49"/>
      <c r="CM89" s="49"/>
      <c r="CN89" s="49"/>
      <c r="CO89" s="49"/>
      <c r="CP89" s="37">
        <f>CP88+CP134</f>
        <v>14.348035522211761</v>
      </c>
      <c r="CQ89" s="49"/>
      <c r="CR89" s="49"/>
      <c r="CS89" s="49"/>
      <c r="CT89" s="49"/>
      <c r="CU89" s="37">
        <f>CU88+CU134</f>
        <v>14.25665024933544</v>
      </c>
      <c r="CV89" s="49"/>
      <c r="CW89" s="49"/>
      <c r="CX89" s="49"/>
      <c r="CY89" s="49"/>
      <c r="CZ89" s="37">
        <f>CZ88+CZ134</f>
        <v>14.22896195915801</v>
      </c>
      <c r="DA89" s="37">
        <f>DA88+DA134</f>
        <v>4.4358703467099999E-3</v>
      </c>
      <c r="DB89" s="49"/>
      <c r="DC89" s="49"/>
      <c r="DD89" s="37">
        <f>DD88+DD134</f>
        <v>4.7206552623299996E-3</v>
      </c>
      <c r="DE89" s="49"/>
      <c r="DF89" s="49"/>
      <c r="DG89" s="49"/>
      <c r="DH89" s="49"/>
      <c r="DI89" s="37">
        <f>DI88+DI134</f>
        <v>5.6612765957446808E-3</v>
      </c>
      <c r="DJ89" s="49"/>
      <c r="DK89" s="49"/>
      <c r="DL89" s="49"/>
      <c r="DM89" s="49"/>
      <c r="DN89" s="37">
        <f>DN88+DN134</f>
        <v>6.892765957446808E-3</v>
      </c>
      <c r="DO89" s="49"/>
      <c r="DP89" s="49"/>
      <c r="DQ89" s="49"/>
      <c r="DR89" s="49"/>
      <c r="DS89" s="37">
        <f>DS88+DS134</f>
        <v>6.5051063829787235E-3</v>
      </c>
      <c r="DT89" s="49"/>
      <c r="DU89" s="49"/>
      <c r="DV89" s="49"/>
      <c r="DW89" s="49"/>
      <c r="DX89" s="37">
        <f>DX88+DX134</f>
        <v>6.1174468085106381E-3</v>
      </c>
      <c r="DY89" s="49"/>
      <c r="DZ89" s="49"/>
      <c r="EA89" s="49"/>
      <c r="EB89" s="49"/>
      <c r="EC89" s="37">
        <f>EC88+EC134</f>
        <v>5.3948936170212765E-3</v>
      </c>
      <c r="ED89" s="49"/>
      <c r="EE89" s="49"/>
      <c r="EF89" s="49"/>
      <c r="EG89" s="49"/>
      <c r="EH89" s="37">
        <f>EH88+EH134</f>
        <v>5.6131914893617022E-3</v>
      </c>
      <c r="EI89" s="37" t="s">
        <v>12</v>
      </c>
      <c r="EJ89" s="49"/>
      <c r="EK89" s="49"/>
      <c r="EL89" s="37" t="s">
        <v>12</v>
      </c>
      <c r="EM89" s="49"/>
      <c r="EN89" s="49"/>
      <c r="EO89" s="49"/>
      <c r="EP89" s="49"/>
      <c r="EQ89" s="37" t="s">
        <v>12</v>
      </c>
      <c r="ER89" s="49"/>
      <c r="ES89" s="49"/>
      <c r="ET89" s="49"/>
      <c r="EU89" s="49"/>
      <c r="EV89" s="37" t="s">
        <v>12</v>
      </c>
      <c r="EW89" s="49"/>
      <c r="EX89" s="49"/>
      <c r="EY89" s="49"/>
      <c r="EZ89" s="49"/>
      <c r="FA89" s="37" t="s">
        <v>12</v>
      </c>
      <c r="FB89" s="49"/>
      <c r="FC89" s="49"/>
      <c r="FD89" s="49"/>
      <c r="FE89" s="49"/>
      <c r="FF89" s="37" t="s">
        <v>12</v>
      </c>
      <c r="FG89" s="49"/>
      <c r="FH89" s="49"/>
      <c r="FI89" s="49"/>
      <c r="FJ89" s="49"/>
      <c r="FK89" s="37" t="s">
        <v>12</v>
      </c>
      <c r="FL89" s="49"/>
      <c r="FM89" s="49"/>
      <c r="FN89" s="49"/>
      <c r="FO89" s="49"/>
      <c r="FP89" s="37" t="s">
        <v>12</v>
      </c>
      <c r="FQ89" s="37">
        <f>FQ88+FQ134</f>
        <v>1823.0101462665521</v>
      </c>
      <c r="FR89" s="49"/>
      <c r="FS89" s="49"/>
      <c r="FT89" s="37">
        <f>FT88+FT134</f>
        <v>1848.68514590373</v>
      </c>
      <c r="FU89" s="49"/>
      <c r="FV89" s="49"/>
      <c r="FW89" s="49"/>
      <c r="FX89" s="49"/>
      <c r="FY89" s="37">
        <f>FY88+FY134</f>
        <v>1610.5688211136871</v>
      </c>
      <c r="FZ89" s="49"/>
      <c r="GA89" s="49"/>
      <c r="GB89" s="49"/>
      <c r="GC89" s="49"/>
      <c r="GD89" s="37">
        <f>GD88+GD134</f>
        <v>1364.8830050347515</v>
      </c>
      <c r="GE89" s="49"/>
      <c r="GF89" s="49"/>
      <c r="GG89" s="49"/>
      <c r="GH89" s="49"/>
      <c r="GI89" s="37">
        <f>GI88+GI134</f>
        <v>1170.2926468161847</v>
      </c>
      <c r="GJ89" s="49"/>
      <c r="GK89" s="49"/>
      <c r="GL89" s="49"/>
      <c r="GM89" s="49"/>
      <c r="GN89" s="37">
        <f>GN88+GN134</f>
        <v>1065.8852718579744</v>
      </c>
      <c r="GO89" s="49"/>
      <c r="GP89" s="49"/>
      <c r="GQ89" s="49"/>
      <c r="GR89" s="49"/>
      <c r="GS89" s="37">
        <f>GS88+GS134</f>
        <v>979.43633975837008</v>
      </c>
      <c r="GT89" s="49"/>
      <c r="GU89" s="49"/>
      <c r="GV89" s="49"/>
      <c r="GW89" s="49"/>
      <c r="GX89" s="37">
        <f>GX88+GX134</f>
        <v>900.59967864802832</v>
      </c>
      <c r="GY89" s="37">
        <f>GY88+GY134</f>
        <v>1.36284667725374</v>
      </c>
      <c r="GZ89" s="49"/>
      <c r="HA89" s="49"/>
      <c r="HB89" s="37">
        <f>HB88+HB134</f>
        <v>1.64311250263407</v>
      </c>
      <c r="HC89" s="49"/>
      <c r="HD89" s="49"/>
      <c r="HE89" s="49"/>
      <c r="HF89" s="49"/>
      <c r="HG89" s="37">
        <f>HG88+HG134</f>
        <v>1.4314745656869805</v>
      </c>
      <c r="HH89" s="49"/>
      <c r="HI89" s="49"/>
      <c r="HJ89" s="49"/>
      <c r="HK89" s="49"/>
      <c r="HL89" s="37">
        <f>HL88+HL134</f>
        <v>0.54595320201390063</v>
      </c>
      <c r="HM89" s="49"/>
      <c r="HN89" s="49"/>
      <c r="HO89" s="49"/>
      <c r="HP89" s="49"/>
      <c r="HQ89" s="37">
        <f>HQ88+HQ134</f>
        <v>0.23405852936323696</v>
      </c>
      <c r="HR89" s="49"/>
      <c r="HS89" s="49"/>
      <c r="HT89" s="49"/>
      <c r="HU89" s="49"/>
      <c r="HV89" s="37">
        <f>HV88+HV134</f>
        <v>0.2131770543715949</v>
      </c>
      <c r="HW89" s="49"/>
      <c r="HX89" s="49"/>
      <c r="HY89" s="49"/>
      <c r="HZ89" s="49"/>
      <c r="IA89" s="37">
        <f>IA88+IA134</f>
        <v>9.7943633975837011E-2</v>
      </c>
      <c r="IB89" s="49"/>
      <c r="IC89" s="49"/>
      <c r="ID89" s="49"/>
      <c r="IE89" s="49"/>
      <c r="IF89" s="37">
        <f>IF88+IF134</f>
        <v>3.6023987145921137E-2</v>
      </c>
      <c r="IG89" s="37" t="s">
        <v>12</v>
      </c>
      <c r="IH89" s="49"/>
      <c r="II89" s="49"/>
      <c r="IJ89" s="37" t="s">
        <v>12</v>
      </c>
      <c r="IK89" s="49"/>
      <c r="IL89" s="49"/>
      <c r="IM89" s="49"/>
      <c r="IN89" s="49"/>
      <c r="IO89" s="37" t="s">
        <v>12</v>
      </c>
      <c r="IP89" s="49"/>
      <c r="IQ89" s="49"/>
      <c r="IR89" s="49"/>
      <c r="IS89" s="49"/>
      <c r="IT89" s="37" t="s">
        <v>12</v>
      </c>
      <c r="IU89" s="49"/>
      <c r="IV89" s="49"/>
      <c r="IW89" s="49"/>
      <c r="IX89" s="49"/>
      <c r="IY89" s="37" t="s">
        <v>12</v>
      </c>
      <c r="IZ89" s="49"/>
      <c r="JA89" s="49"/>
      <c r="JB89" s="49"/>
      <c r="JC89" s="49"/>
      <c r="JD89" s="37" t="s">
        <v>12</v>
      </c>
      <c r="JE89" s="49"/>
      <c r="JF89" s="49"/>
      <c r="JG89" s="49"/>
      <c r="JH89" s="49"/>
      <c r="JI89" s="37" t="s">
        <v>12</v>
      </c>
      <c r="JJ89" s="49"/>
      <c r="JK89" s="49"/>
      <c r="JL89" s="49"/>
      <c r="JM89" s="49"/>
      <c r="JN89" s="37" t="s">
        <v>12</v>
      </c>
      <c r="JO89" s="37"/>
      <c r="JP89" s="49"/>
      <c r="JQ89" s="49"/>
      <c r="JR89" s="37"/>
      <c r="JS89" s="49"/>
      <c r="JT89" s="49"/>
      <c r="JU89" s="49"/>
      <c r="JV89" s="49"/>
      <c r="JW89" s="37"/>
      <c r="JX89" s="49"/>
      <c r="JY89" s="49"/>
      <c r="JZ89" s="49"/>
      <c r="KA89" s="49"/>
      <c r="KB89" s="37"/>
      <c r="KC89" s="49"/>
      <c r="KD89" s="49"/>
      <c r="KE89" s="49"/>
      <c r="KF89" s="49"/>
      <c r="KG89" s="37"/>
      <c r="KH89" s="49"/>
      <c r="KI89" s="49"/>
      <c r="KJ89" s="49"/>
      <c r="KK89" s="49"/>
      <c r="KL89" s="37"/>
      <c r="KM89" s="49"/>
      <c r="KN89" s="49"/>
      <c r="KO89" s="49"/>
      <c r="KP89" s="49"/>
      <c r="KQ89" s="37"/>
      <c r="KR89" s="49"/>
      <c r="KS89" s="49"/>
      <c r="KT89" s="49"/>
      <c r="KU89" s="49"/>
      <c r="KV89" s="37"/>
      <c r="KW89" s="37"/>
      <c r="KX89" s="49"/>
      <c r="KY89" s="49"/>
      <c r="KZ89" s="37"/>
      <c r="LA89" s="49"/>
      <c r="LB89" s="49"/>
      <c r="LC89" s="49"/>
      <c r="LD89" s="49"/>
      <c r="LE89" s="37"/>
      <c r="LF89" s="49"/>
      <c r="LG89" s="49"/>
      <c r="LH89" s="49"/>
      <c r="LI89" s="49"/>
      <c r="LJ89" s="37"/>
      <c r="LK89" s="49"/>
      <c r="LL89" s="49"/>
      <c r="LM89" s="49"/>
      <c r="LN89" s="49"/>
      <c r="LO89" s="37"/>
      <c r="LP89" s="49"/>
      <c r="LQ89" s="49"/>
      <c r="LR89" s="49"/>
      <c r="LS89" s="49"/>
      <c r="LT89" s="37"/>
      <c r="LU89" s="49"/>
      <c r="LV89" s="49"/>
      <c r="LW89" s="49"/>
      <c r="LX89" s="49"/>
      <c r="LY89" s="37"/>
      <c r="LZ89" s="49"/>
      <c r="MA89" s="49"/>
      <c r="MB89" s="49"/>
      <c r="MC89" s="49"/>
      <c r="MD89" s="37"/>
      <c r="ME89" s="37"/>
      <c r="MF89" s="49"/>
      <c r="MG89" s="49"/>
      <c r="MH89" s="37"/>
      <c r="MI89" s="49"/>
      <c r="MJ89" s="49"/>
      <c r="MK89" s="49"/>
      <c r="ML89" s="49"/>
      <c r="MM89" s="37"/>
      <c r="MN89" s="49"/>
      <c r="MO89" s="49"/>
      <c r="MP89" s="49"/>
      <c r="MQ89" s="49"/>
      <c r="MR89" s="37"/>
      <c r="MS89" s="49"/>
      <c r="MT89" s="49"/>
      <c r="MU89" s="49"/>
      <c r="MV89" s="49"/>
      <c r="MW89" s="37"/>
      <c r="MX89" s="49"/>
      <c r="MY89" s="49"/>
      <c r="MZ89" s="49"/>
      <c r="NA89" s="49"/>
      <c r="NB89" s="37"/>
      <c r="NC89" s="49"/>
      <c r="ND89" s="49"/>
      <c r="NE89" s="49"/>
      <c r="NF89" s="49"/>
      <c r="NG89" s="37"/>
      <c r="NH89" s="49"/>
      <c r="NI89" s="49"/>
      <c r="NJ89" s="49"/>
      <c r="NK89" s="49"/>
      <c r="NL89" s="37"/>
      <c r="NM89" s="19"/>
      <c r="NN89" s="19"/>
      <c r="NO89" s="19"/>
      <c r="NP89" s="19"/>
    </row>
    <row r="90" spans="1:380" outlineLevel="1" x14ac:dyDescent="0.25">
      <c r="A90" s="38" t="s">
        <v>94</v>
      </c>
      <c r="B90" s="34" t="s">
        <v>7</v>
      </c>
      <c r="C90" s="37">
        <v>43486.444369768928</v>
      </c>
      <c r="D90" s="49"/>
      <c r="E90" s="49"/>
      <c r="F90" s="37">
        <v>41487.024307288149</v>
      </c>
      <c r="G90" s="49"/>
      <c r="H90" s="49"/>
      <c r="I90" s="49"/>
      <c r="J90" s="49"/>
      <c r="K90" s="37">
        <v>41310.639691795091</v>
      </c>
      <c r="L90" s="49"/>
      <c r="M90" s="49"/>
      <c r="N90" s="49"/>
      <c r="O90" s="49"/>
      <c r="P90" s="37">
        <v>31867.392630696042</v>
      </c>
      <c r="Q90" s="49"/>
      <c r="R90" s="49"/>
      <c r="S90" s="49"/>
      <c r="T90" s="49"/>
      <c r="U90" s="37">
        <v>25647.56965148358</v>
      </c>
      <c r="V90" s="49"/>
      <c r="W90" s="49"/>
      <c r="X90" s="49"/>
      <c r="Y90" s="49"/>
      <c r="Z90" s="37">
        <v>17643.131674362736</v>
      </c>
      <c r="AA90" s="49"/>
      <c r="AB90" s="49"/>
      <c r="AC90" s="49"/>
      <c r="AD90" s="49"/>
      <c r="AE90" s="37">
        <v>9671.7019185422469</v>
      </c>
      <c r="AF90" s="49"/>
      <c r="AG90" s="49"/>
      <c r="AH90" s="49"/>
      <c r="AI90" s="49"/>
      <c r="AJ90" s="37">
        <v>1727.9756699607615</v>
      </c>
      <c r="AK90" s="37">
        <v>26.500417800599458</v>
      </c>
      <c r="AL90" s="49"/>
      <c r="AM90" s="49"/>
      <c r="AN90" s="37">
        <v>25.671374746513962</v>
      </c>
      <c r="AO90" s="49"/>
      <c r="AP90" s="49"/>
      <c r="AQ90" s="49"/>
      <c r="AR90" s="49"/>
      <c r="AS90" s="37">
        <v>25.744434143820531</v>
      </c>
      <c r="AT90" s="49"/>
      <c r="AU90" s="49"/>
      <c r="AV90" s="49"/>
      <c r="AW90" s="49"/>
      <c r="AX90" s="37">
        <v>21.481727899058356</v>
      </c>
      <c r="AY90" s="49"/>
      <c r="AZ90" s="49"/>
      <c r="BA90" s="49"/>
      <c r="BB90" s="49"/>
      <c r="BC90" s="37">
        <v>19.58841542657364</v>
      </c>
      <c r="BD90" s="49"/>
      <c r="BE90" s="49"/>
      <c r="BF90" s="49"/>
      <c r="BG90" s="49"/>
      <c r="BH90" s="37">
        <v>15.7984185693314</v>
      </c>
      <c r="BI90" s="49"/>
      <c r="BJ90" s="49"/>
      <c r="BK90" s="49"/>
      <c r="BL90" s="49"/>
      <c r="BM90" s="37">
        <v>10.883793584421273</v>
      </c>
      <c r="BN90" s="49"/>
      <c r="BO90" s="49"/>
      <c r="BP90" s="49"/>
      <c r="BQ90" s="49"/>
      <c r="BR90" s="37">
        <v>5.09194618782288</v>
      </c>
      <c r="BS90" s="37">
        <v>1.0377792272541051</v>
      </c>
      <c r="BT90" s="49"/>
      <c r="BU90" s="49"/>
      <c r="BV90" s="37">
        <v>0.98448269712021441</v>
      </c>
      <c r="BW90" s="49"/>
      <c r="BX90" s="49"/>
      <c r="BY90" s="49"/>
      <c r="BZ90" s="49"/>
      <c r="CA90" s="37">
        <v>1.0849562369453296</v>
      </c>
      <c r="CB90" s="49"/>
      <c r="CC90" s="49"/>
      <c r="CD90" s="49"/>
      <c r="CE90" s="49"/>
      <c r="CF90" s="37">
        <v>0.90576744418687649</v>
      </c>
      <c r="CG90" s="49"/>
      <c r="CH90" s="49"/>
      <c r="CI90" s="49"/>
      <c r="CJ90" s="49"/>
      <c r="CK90" s="37">
        <v>0.76467849649909447</v>
      </c>
      <c r="CL90" s="49"/>
      <c r="CM90" s="49"/>
      <c r="CN90" s="49"/>
      <c r="CO90" s="49"/>
      <c r="CP90" s="37">
        <v>0.68038740639991757</v>
      </c>
      <c r="CQ90" s="49"/>
      <c r="CR90" s="49"/>
      <c r="CS90" s="49"/>
      <c r="CT90" s="49"/>
      <c r="CU90" s="37">
        <v>0.59036561922109321</v>
      </c>
      <c r="CV90" s="49"/>
      <c r="CW90" s="49"/>
      <c r="CX90" s="49"/>
      <c r="CY90" s="49"/>
      <c r="CZ90" s="37">
        <v>0.48848995011388474</v>
      </c>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c r="IW90" s="39"/>
      <c r="IX90" s="39"/>
      <c r="IY90" s="39"/>
      <c r="IZ90" s="39"/>
      <c r="JA90" s="39"/>
      <c r="JB90" s="39"/>
      <c r="JC90" s="39"/>
      <c r="JD90" s="39"/>
      <c r="JE90" s="39"/>
      <c r="JF90" s="39"/>
      <c r="JG90" s="39"/>
      <c r="JH90" s="39"/>
      <c r="JI90" s="39"/>
      <c r="JJ90" s="39"/>
      <c r="JK90" s="39"/>
      <c r="JL90" s="39"/>
      <c r="JM90" s="39"/>
      <c r="JN90" s="39"/>
      <c r="JO90" s="37">
        <v>44503.467563408049</v>
      </c>
      <c r="JP90" s="49"/>
      <c r="JQ90" s="49"/>
      <c r="JR90" s="37">
        <v>42466.710714927394</v>
      </c>
      <c r="JS90" s="49"/>
      <c r="JT90" s="49"/>
      <c r="JU90" s="49"/>
      <c r="JV90" s="49"/>
      <c r="JW90" s="37">
        <v>42318.997250612578</v>
      </c>
      <c r="JX90" s="49"/>
      <c r="JY90" s="49"/>
      <c r="JZ90" s="49"/>
      <c r="KA90" s="49"/>
      <c r="KB90" s="37">
        <v>32708.909384579198</v>
      </c>
      <c r="KC90" s="49"/>
      <c r="KD90" s="49"/>
      <c r="KE90" s="49"/>
      <c r="KF90" s="49"/>
      <c r="KG90" s="37">
        <v>26398.685084999899</v>
      </c>
      <c r="KH90" s="49"/>
      <c r="KI90" s="49"/>
      <c r="KJ90" s="49"/>
      <c r="KK90" s="49"/>
      <c r="KL90" s="37">
        <v>18265.790056999991</v>
      </c>
      <c r="KM90" s="49"/>
      <c r="KN90" s="49"/>
      <c r="KO90" s="49"/>
      <c r="KP90" s="49"/>
      <c r="KQ90" s="37">
        <v>10132.895027999632</v>
      </c>
      <c r="KR90" s="49"/>
      <c r="KS90" s="49"/>
      <c r="KT90" s="49"/>
      <c r="KU90" s="49"/>
      <c r="KV90" s="37">
        <v>1999.9999999999814</v>
      </c>
      <c r="KW90" s="37">
        <v>13473.045661310047</v>
      </c>
      <c r="KX90" s="49"/>
      <c r="KY90" s="49"/>
      <c r="KZ90" s="37">
        <v>13225.996487776902</v>
      </c>
      <c r="LA90" s="49"/>
      <c r="LB90" s="49"/>
      <c r="LC90" s="49"/>
      <c r="LD90" s="49"/>
      <c r="LE90" s="37">
        <v>12684.611998162951</v>
      </c>
      <c r="LF90" s="49"/>
      <c r="LG90" s="49"/>
      <c r="LH90" s="49"/>
      <c r="LI90" s="49"/>
      <c r="LJ90" s="37">
        <v>7860.8907161778297</v>
      </c>
      <c r="LK90" s="49"/>
      <c r="LL90" s="49"/>
      <c r="LM90" s="49"/>
      <c r="LN90" s="49"/>
      <c r="LO90" s="37">
        <v>6743.790927091095</v>
      </c>
      <c r="LP90" s="49"/>
      <c r="LQ90" s="49"/>
      <c r="LR90" s="49"/>
      <c r="LS90" s="49"/>
      <c r="LT90" s="37">
        <v>2841.5443763990324</v>
      </c>
      <c r="LU90" s="49"/>
      <c r="LV90" s="49"/>
      <c r="LW90" s="49"/>
      <c r="LX90" s="49"/>
      <c r="LY90" s="37">
        <v>-685.14781337269483</v>
      </c>
      <c r="LZ90" s="49"/>
      <c r="MA90" s="49"/>
      <c r="MB90" s="49"/>
      <c r="MC90" s="49"/>
      <c r="MD90" s="37">
        <v>-2561.9466492174529</v>
      </c>
      <c r="ME90" s="37">
        <v>31030.421902098002</v>
      </c>
      <c r="MF90" s="49"/>
      <c r="MG90" s="49"/>
      <c r="MH90" s="37">
        <v>29240.714227150493</v>
      </c>
      <c r="MI90" s="49"/>
      <c r="MJ90" s="49"/>
      <c r="MK90" s="49"/>
      <c r="ML90" s="49"/>
      <c r="MM90" s="37">
        <v>29634.385252449625</v>
      </c>
      <c r="MN90" s="49"/>
      <c r="MO90" s="49"/>
      <c r="MP90" s="49"/>
      <c r="MQ90" s="49"/>
      <c r="MR90" s="37">
        <v>24848.018668401368</v>
      </c>
      <c r="MS90" s="49"/>
      <c r="MT90" s="49"/>
      <c r="MU90" s="49"/>
      <c r="MV90" s="49"/>
      <c r="MW90" s="37">
        <v>19654.894157908806</v>
      </c>
      <c r="MX90" s="49"/>
      <c r="MY90" s="49"/>
      <c r="MZ90" s="49"/>
      <c r="NA90" s="49"/>
      <c r="NB90" s="37">
        <v>15424.245680600958</v>
      </c>
      <c r="NC90" s="49"/>
      <c r="ND90" s="49"/>
      <c r="NE90" s="49"/>
      <c r="NF90" s="49"/>
      <c r="NG90" s="37">
        <v>10818.042841372326</v>
      </c>
      <c r="NH90" s="49"/>
      <c r="NI90" s="49"/>
      <c r="NJ90" s="49"/>
      <c r="NK90" s="49"/>
      <c r="NL90" s="37">
        <v>4561.9466492174342</v>
      </c>
      <c r="NM90" s="19"/>
      <c r="NN90" s="19"/>
      <c r="NO90" s="19"/>
      <c r="NP90" s="19"/>
    </row>
    <row r="91" spans="1:380" outlineLevel="1" x14ac:dyDescent="0.25">
      <c r="A91" s="40" t="s">
        <v>95</v>
      </c>
      <c r="B91" s="34" t="s">
        <v>7</v>
      </c>
      <c r="C91" s="37">
        <v>43348.035798732104</v>
      </c>
      <c r="D91" s="49"/>
      <c r="E91" s="49"/>
      <c r="F91" s="37">
        <v>41349.81926546157</v>
      </c>
      <c r="G91" s="49"/>
      <c r="H91" s="49"/>
      <c r="I91" s="49"/>
      <c r="J91" s="49"/>
      <c r="K91" s="37">
        <v>41176.458562818283</v>
      </c>
      <c r="L91" s="49"/>
      <c r="M91" s="49"/>
      <c r="N91" s="49"/>
      <c r="O91" s="49"/>
      <c r="P91" s="37">
        <v>31754.625063058505</v>
      </c>
      <c r="Q91" s="49"/>
      <c r="R91" s="49"/>
      <c r="S91" s="49"/>
      <c r="T91" s="49"/>
      <c r="U91" s="37">
        <v>25549.952732658559</v>
      </c>
      <c r="V91" s="49"/>
      <c r="W91" s="49"/>
      <c r="X91" s="49"/>
      <c r="Y91" s="49"/>
      <c r="Z91" s="37">
        <v>17564.337577420007</v>
      </c>
      <c r="AA91" s="49"/>
      <c r="AB91" s="49"/>
      <c r="AC91" s="49"/>
      <c r="AD91" s="49"/>
      <c r="AE91" s="37">
        <v>9598.8545505818838</v>
      </c>
      <c r="AF91" s="49"/>
      <c r="AG91" s="49"/>
      <c r="AH91" s="49"/>
      <c r="AI91" s="49"/>
      <c r="AJ91" s="37">
        <v>1675.025321640991</v>
      </c>
      <c r="AK91" s="37">
        <v>24.178284363466087</v>
      </c>
      <c r="AL91" s="49"/>
      <c r="AM91" s="49"/>
      <c r="AN91" s="37">
        <v>23.369433378417483</v>
      </c>
      <c r="AO91" s="49"/>
      <c r="AP91" s="49"/>
      <c r="AQ91" s="49"/>
      <c r="AR91" s="49"/>
      <c r="AS91" s="37">
        <v>23.493226116057169</v>
      </c>
      <c r="AT91" s="49"/>
      <c r="AU91" s="49"/>
      <c r="AV91" s="49"/>
      <c r="AW91" s="49"/>
      <c r="AX91" s="37">
        <v>19.589783365033355</v>
      </c>
      <c r="AY91" s="49"/>
      <c r="AZ91" s="49"/>
      <c r="BA91" s="49"/>
      <c r="BB91" s="49"/>
      <c r="BC91" s="37">
        <v>17.950659111806068</v>
      </c>
      <c r="BD91" s="49"/>
      <c r="BE91" s="49"/>
      <c r="BF91" s="49"/>
      <c r="BG91" s="49"/>
      <c r="BH91" s="37">
        <v>14.47645992335444</v>
      </c>
      <c r="BI91" s="49"/>
      <c r="BJ91" s="49"/>
      <c r="BK91" s="49"/>
      <c r="BL91" s="49"/>
      <c r="BM91" s="37">
        <v>9.6616054808903726</v>
      </c>
      <c r="BN91" s="49"/>
      <c r="BO91" s="49"/>
      <c r="BP91" s="49"/>
      <c r="BQ91" s="49"/>
      <c r="BR91" s="37">
        <v>4.2035779789748435</v>
      </c>
      <c r="BS91" s="37">
        <v>1.0377750131915144</v>
      </c>
      <c r="BT91" s="49"/>
      <c r="BU91" s="49"/>
      <c r="BV91" s="37">
        <v>0.98447851970092826</v>
      </c>
      <c r="BW91" s="49"/>
      <c r="BX91" s="49"/>
      <c r="BY91" s="49"/>
      <c r="BZ91" s="49"/>
      <c r="CA91" s="37">
        <v>1.0849521515937377</v>
      </c>
      <c r="CB91" s="49"/>
      <c r="CC91" s="49"/>
      <c r="CD91" s="49"/>
      <c r="CE91" s="49"/>
      <c r="CF91" s="37">
        <v>0.90576401080421332</v>
      </c>
      <c r="CG91" s="49"/>
      <c r="CH91" s="49"/>
      <c r="CI91" s="49"/>
      <c r="CJ91" s="49"/>
      <c r="CK91" s="37">
        <v>0.76467552440132069</v>
      </c>
      <c r="CL91" s="49"/>
      <c r="CM91" s="49"/>
      <c r="CN91" s="49"/>
      <c r="CO91" s="49"/>
      <c r="CP91" s="37">
        <v>0.68038500739201069</v>
      </c>
      <c r="CQ91" s="49"/>
      <c r="CR91" s="49"/>
      <c r="CS91" s="49"/>
      <c r="CT91" s="49"/>
      <c r="CU91" s="37">
        <v>0.59036340127052944</v>
      </c>
      <c r="CV91" s="49"/>
      <c r="CW91" s="49"/>
      <c r="CX91" s="49"/>
      <c r="CY91" s="49"/>
      <c r="CZ91" s="37">
        <v>0.4884883379587967</v>
      </c>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c r="IW91" s="39"/>
      <c r="IX91" s="39"/>
      <c r="IY91" s="39"/>
      <c r="IZ91" s="39"/>
      <c r="JA91" s="39"/>
      <c r="JB91" s="39"/>
      <c r="JC91" s="39"/>
      <c r="JD91" s="39"/>
      <c r="JE91" s="39"/>
      <c r="JF91" s="39"/>
      <c r="JG91" s="39"/>
      <c r="JH91" s="39"/>
      <c r="JI91" s="39"/>
      <c r="JJ91" s="39"/>
      <c r="JK91" s="39"/>
      <c r="JL91" s="39"/>
      <c r="JM91" s="39"/>
      <c r="JN91" s="39"/>
      <c r="JO91" s="37">
        <v>44300.038139404911</v>
      </c>
      <c r="JP91" s="49"/>
      <c r="JQ91" s="49"/>
      <c r="JR91" s="37">
        <v>42265.050207778004</v>
      </c>
      <c r="JS91" s="49"/>
      <c r="JT91" s="49"/>
      <c r="JU91" s="49"/>
      <c r="JV91" s="49"/>
      <c r="JW91" s="37">
        <v>42121.781214240225</v>
      </c>
      <c r="JX91" s="49"/>
      <c r="JY91" s="49"/>
      <c r="JZ91" s="49"/>
      <c r="KA91" s="49"/>
      <c r="KB91" s="37">
        <v>32543.166460142555</v>
      </c>
      <c r="KC91" s="49"/>
      <c r="KD91" s="49"/>
      <c r="KE91" s="49"/>
      <c r="KF91" s="49"/>
      <c r="KG91" s="37">
        <v>26255.210201755479</v>
      </c>
      <c r="KH91" s="49"/>
      <c r="KI91" s="49"/>
      <c r="KJ91" s="49"/>
      <c r="KK91" s="49"/>
      <c r="KL91" s="37">
        <v>18149.980482232811</v>
      </c>
      <c r="KM91" s="49"/>
      <c r="KN91" s="49"/>
      <c r="KO91" s="49"/>
      <c r="KP91" s="49"/>
      <c r="KQ91" s="37">
        <v>10025.825805383503</v>
      </c>
      <c r="KR91" s="49"/>
      <c r="KS91" s="49"/>
      <c r="KT91" s="49"/>
      <c r="KU91" s="49"/>
      <c r="KV91" s="37">
        <v>1922.174914611368</v>
      </c>
      <c r="KW91" s="37">
        <v>13473.045661310047</v>
      </c>
      <c r="KX91" s="49"/>
      <c r="KY91" s="49"/>
      <c r="KZ91" s="37">
        <v>13225.996487776902</v>
      </c>
      <c r="LA91" s="49"/>
      <c r="LB91" s="49"/>
      <c r="LC91" s="49"/>
      <c r="LD91" s="49"/>
      <c r="LE91" s="37">
        <v>12684.611998162951</v>
      </c>
      <c r="LF91" s="49"/>
      <c r="LG91" s="49"/>
      <c r="LH91" s="49"/>
      <c r="LI91" s="49"/>
      <c r="LJ91" s="37">
        <v>7860.8907161778297</v>
      </c>
      <c r="LK91" s="49"/>
      <c r="LL91" s="49"/>
      <c r="LM91" s="49"/>
      <c r="LN91" s="49"/>
      <c r="LO91" s="37">
        <v>6743.790927091095</v>
      </c>
      <c r="LP91" s="49"/>
      <c r="LQ91" s="49"/>
      <c r="LR91" s="49"/>
      <c r="LS91" s="49"/>
      <c r="LT91" s="37">
        <v>2841.5443763990324</v>
      </c>
      <c r="LU91" s="49"/>
      <c r="LV91" s="49"/>
      <c r="LW91" s="49"/>
      <c r="LX91" s="49"/>
      <c r="LY91" s="37">
        <v>-685.14781337269483</v>
      </c>
      <c r="LZ91" s="49"/>
      <c r="MA91" s="49"/>
      <c r="MB91" s="49"/>
      <c r="MC91" s="49"/>
      <c r="MD91" s="37">
        <v>-2561.9466492174529</v>
      </c>
      <c r="ME91" s="37">
        <v>30826.992478094864</v>
      </c>
      <c r="MF91" s="49"/>
      <c r="MG91" s="49"/>
      <c r="MH91" s="37">
        <v>29039.053720001102</v>
      </c>
      <c r="MI91" s="49"/>
      <c r="MJ91" s="49"/>
      <c r="MK91" s="49"/>
      <c r="ML91" s="49"/>
      <c r="MM91" s="37">
        <v>29437.169216077273</v>
      </c>
      <c r="MN91" s="49"/>
      <c r="MO91" s="49"/>
      <c r="MP91" s="49"/>
      <c r="MQ91" s="49"/>
      <c r="MR91" s="37">
        <v>24682.275743964725</v>
      </c>
      <c r="MS91" s="49"/>
      <c r="MT91" s="49"/>
      <c r="MU91" s="49"/>
      <c r="MV91" s="49"/>
      <c r="MW91" s="37">
        <v>19511.419274664382</v>
      </c>
      <c r="MX91" s="49"/>
      <c r="MY91" s="49"/>
      <c r="MZ91" s="49"/>
      <c r="NA91" s="49"/>
      <c r="NB91" s="37">
        <v>15308.436105833778</v>
      </c>
      <c r="NC91" s="49"/>
      <c r="ND91" s="49"/>
      <c r="NE91" s="49"/>
      <c r="NF91" s="49"/>
      <c r="NG91" s="37">
        <v>10710.973618756198</v>
      </c>
      <c r="NH91" s="49"/>
      <c r="NI91" s="49"/>
      <c r="NJ91" s="49"/>
      <c r="NK91" s="49"/>
      <c r="NL91" s="37">
        <v>4484.1215638288213</v>
      </c>
      <c r="NM91" s="19"/>
      <c r="NN91" s="19"/>
      <c r="NO91" s="19"/>
      <c r="NP91" s="19"/>
    </row>
    <row r="92" spans="1:380" outlineLevel="1" x14ac:dyDescent="0.25">
      <c r="A92" s="40" t="s">
        <v>96</v>
      </c>
      <c r="B92" s="34" t="s">
        <v>7</v>
      </c>
      <c r="C92" s="37">
        <v>12648.266973346661</v>
      </c>
      <c r="D92" s="49"/>
      <c r="E92" s="49"/>
      <c r="F92" s="37">
        <v>12469.200895772592</v>
      </c>
      <c r="G92" s="49"/>
      <c r="H92" s="49"/>
      <c r="I92" s="49"/>
      <c r="J92" s="49"/>
      <c r="K92" s="37">
        <v>11118.509496817982</v>
      </c>
      <c r="L92" s="49"/>
      <c r="M92" s="49"/>
      <c r="N92" s="49"/>
      <c r="O92" s="49"/>
      <c r="P92" s="37">
        <v>6108.034281462451</v>
      </c>
      <c r="Q92" s="49"/>
      <c r="R92" s="49"/>
      <c r="S92" s="49"/>
      <c r="T92" s="49"/>
      <c r="U92" s="37">
        <v>5524.4946222690742</v>
      </c>
      <c r="V92" s="49"/>
      <c r="W92" s="49"/>
      <c r="X92" s="49"/>
      <c r="Y92" s="49"/>
      <c r="Z92" s="37">
        <v>1639.494947842245</v>
      </c>
      <c r="AA92" s="49"/>
      <c r="AB92" s="49"/>
      <c r="AC92" s="49"/>
      <c r="AD92" s="49"/>
      <c r="AE92" s="37">
        <v>-1965.4237136048987</v>
      </c>
      <c r="AF92" s="49"/>
      <c r="AG92" s="49"/>
      <c r="AH92" s="49"/>
      <c r="AI92" s="49"/>
      <c r="AJ92" s="37">
        <v>-4677.0234748996318</v>
      </c>
      <c r="AK92" s="37">
        <v>0.83721103593558166</v>
      </c>
      <c r="AL92" s="49"/>
      <c r="AM92" s="49"/>
      <c r="AN92" s="37">
        <v>0.87111178169280956</v>
      </c>
      <c r="AO92" s="49"/>
      <c r="AP92" s="49"/>
      <c r="AQ92" s="49"/>
      <c r="AR92" s="49"/>
      <c r="AS92" s="37">
        <v>0.9765983755012283</v>
      </c>
      <c r="AT92" s="49"/>
      <c r="AU92" s="49"/>
      <c r="AV92" s="49"/>
      <c r="AW92" s="49"/>
      <c r="AX92" s="37">
        <v>0.56613430461156411</v>
      </c>
      <c r="AY92" s="49"/>
      <c r="AZ92" s="49"/>
      <c r="BA92" s="49"/>
      <c r="BB92" s="49"/>
      <c r="BC92" s="37">
        <v>0.77041422748273347</v>
      </c>
      <c r="BD92" s="49"/>
      <c r="BE92" s="49"/>
      <c r="BF92" s="49"/>
      <c r="BG92" s="49"/>
      <c r="BH92" s="37">
        <v>0.99684591156801916</v>
      </c>
      <c r="BI92" s="49"/>
      <c r="BJ92" s="49"/>
      <c r="BK92" s="49"/>
      <c r="BL92" s="49"/>
      <c r="BM92" s="37">
        <v>1.5132182221856305</v>
      </c>
      <c r="BN92" s="49"/>
      <c r="BO92" s="49"/>
      <c r="BP92" s="49"/>
      <c r="BQ92" s="49"/>
      <c r="BR92" s="37">
        <v>2.4033200491159747</v>
      </c>
      <c r="BS92" s="37">
        <v>0.17653288524839764</v>
      </c>
      <c r="BT92" s="49"/>
      <c r="BU92" s="49"/>
      <c r="BV92" s="37">
        <v>0.17998385772814299</v>
      </c>
      <c r="BW92" s="49"/>
      <c r="BX92" s="49"/>
      <c r="BY92" s="49"/>
      <c r="BZ92" s="49"/>
      <c r="CA92" s="37">
        <v>0.18423029590696435</v>
      </c>
      <c r="CB92" s="49"/>
      <c r="CC92" s="49"/>
      <c r="CD92" s="49"/>
      <c r="CE92" s="49"/>
      <c r="CF92" s="37">
        <v>8.9657255391691851E-2</v>
      </c>
      <c r="CG92" s="49"/>
      <c r="CH92" s="49"/>
      <c r="CI92" s="49"/>
      <c r="CJ92" s="49"/>
      <c r="CK92" s="37">
        <v>0.11674003089345107</v>
      </c>
      <c r="CL92" s="49"/>
      <c r="CM92" s="49"/>
      <c r="CN92" s="49"/>
      <c r="CO92" s="49"/>
      <c r="CP92" s="37">
        <v>0.13236742065022444</v>
      </c>
      <c r="CQ92" s="49"/>
      <c r="CR92" s="49"/>
      <c r="CS92" s="49"/>
      <c r="CT92" s="49"/>
      <c r="CU92" s="37">
        <v>0.20083397266996106</v>
      </c>
      <c r="CV92" s="49"/>
      <c r="CW92" s="49"/>
      <c r="CX92" s="49"/>
      <c r="CY92" s="49"/>
      <c r="CZ92" s="37">
        <v>0.31939966622239552</v>
      </c>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c r="IW92" s="39"/>
      <c r="IX92" s="39"/>
      <c r="IY92" s="39"/>
      <c r="IZ92" s="39"/>
      <c r="JA92" s="39"/>
      <c r="JB92" s="39"/>
      <c r="JC92" s="39"/>
      <c r="JD92" s="39"/>
      <c r="JE92" s="39"/>
      <c r="JF92" s="39"/>
      <c r="JG92" s="39"/>
      <c r="JH92" s="39"/>
      <c r="JI92" s="39"/>
      <c r="JJ92" s="39"/>
      <c r="JK92" s="39"/>
      <c r="JL92" s="39"/>
      <c r="JM92" s="39"/>
      <c r="JN92" s="39"/>
      <c r="JO92" s="37">
        <v>12718.490096943682</v>
      </c>
      <c r="JP92" s="49"/>
      <c r="JQ92" s="49"/>
      <c r="JR92" s="37">
        <v>12541.287747957949</v>
      </c>
      <c r="JS92" s="49"/>
      <c r="JT92" s="49"/>
      <c r="JU92" s="49"/>
      <c r="JV92" s="49"/>
      <c r="JW92" s="37">
        <v>11194.675279747362</v>
      </c>
      <c r="JX92" s="49"/>
      <c r="JY92" s="49"/>
      <c r="JZ92" s="49"/>
      <c r="KA92" s="49"/>
      <c r="KB92" s="37">
        <v>6147.6452146703732</v>
      </c>
      <c r="KC92" s="49"/>
      <c r="KD92" s="49"/>
      <c r="KE92" s="49"/>
      <c r="KF92" s="49"/>
      <c r="KG92" s="37">
        <v>5577.0023288253551</v>
      </c>
      <c r="KH92" s="49"/>
      <c r="KI92" s="49"/>
      <c r="KJ92" s="49"/>
      <c r="KK92" s="49"/>
      <c r="KL92" s="37">
        <v>1702.4839998384589</v>
      </c>
      <c r="KM92" s="49"/>
      <c r="KN92" s="49"/>
      <c r="KO92" s="49"/>
      <c r="KP92" s="49"/>
      <c r="KQ92" s="37">
        <v>-1869.8326006261614</v>
      </c>
      <c r="KR92" s="49"/>
      <c r="KS92" s="49"/>
      <c r="KT92" s="49"/>
      <c r="KU92" s="49"/>
      <c r="KV92" s="37">
        <v>-4525.0896019754491</v>
      </c>
      <c r="KW92" s="37">
        <v>11835.412997595402</v>
      </c>
      <c r="KX92" s="49"/>
      <c r="KY92" s="49"/>
      <c r="KZ92" s="37">
        <v>11670.800070850903</v>
      </c>
      <c r="LA92" s="49"/>
      <c r="LB92" s="49"/>
      <c r="LC92" s="49"/>
      <c r="LD92" s="49"/>
      <c r="LE92" s="37">
        <v>10387.391601055882</v>
      </c>
      <c r="LF92" s="49"/>
      <c r="LG92" s="49"/>
      <c r="LH92" s="49"/>
      <c r="LI92" s="49"/>
      <c r="LJ92" s="37">
        <v>4974.2991611076122</v>
      </c>
      <c r="LK92" s="49"/>
      <c r="LL92" s="49"/>
      <c r="LM92" s="49"/>
      <c r="LN92" s="49"/>
      <c r="LO92" s="37">
        <v>4807.4390548186384</v>
      </c>
      <c r="LP92" s="49"/>
      <c r="LQ92" s="49"/>
      <c r="LR92" s="49"/>
      <c r="LS92" s="49"/>
      <c r="LT92" s="37">
        <v>1025.4946087785274</v>
      </c>
      <c r="LU92" s="49"/>
      <c r="LV92" s="49"/>
      <c r="LW92" s="49"/>
      <c r="LX92" s="49"/>
      <c r="LY92" s="37">
        <v>-2674.9114439017571</v>
      </c>
      <c r="LZ92" s="49"/>
      <c r="MA92" s="49"/>
      <c r="MB92" s="49"/>
      <c r="MC92" s="49"/>
      <c r="MD92" s="37">
        <v>-5278.4593360944255</v>
      </c>
      <c r="ME92" s="37">
        <v>883.07709934828017</v>
      </c>
      <c r="MF92" s="49"/>
      <c r="MG92" s="49"/>
      <c r="MH92" s="37">
        <v>870.48767710704669</v>
      </c>
      <c r="MI92" s="49"/>
      <c r="MJ92" s="49"/>
      <c r="MK92" s="49"/>
      <c r="ML92" s="49"/>
      <c r="MM92" s="37">
        <v>807.28367869147951</v>
      </c>
      <c r="MN92" s="49"/>
      <c r="MO92" s="49"/>
      <c r="MP92" s="49"/>
      <c r="MQ92" s="49"/>
      <c r="MR92" s="37">
        <v>1173.346053562761</v>
      </c>
      <c r="MS92" s="49"/>
      <c r="MT92" s="49"/>
      <c r="MU92" s="49"/>
      <c r="MV92" s="49"/>
      <c r="MW92" s="37">
        <v>769.56327400671671</v>
      </c>
      <c r="MX92" s="49"/>
      <c r="MY92" s="49"/>
      <c r="MZ92" s="49"/>
      <c r="NA92" s="49"/>
      <c r="NB92" s="37">
        <v>676.98939105993145</v>
      </c>
      <c r="NC92" s="49"/>
      <c r="ND92" s="49"/>
      <c r="NE92" s="49"/>
      <c r="NF92" s="49"/>
      <c r="NG92" s="37">
        <v>805.07884327559577</v>
      </c>
      <c r="NH92" s="49"/>
      <c r="NI92" s="49"/>
      <c r="NJ92" s="49"/>
      <c r="NK92" s="49"/>
      <c r="NL92" s="37">
        <v>753.36973411897634</v>
      </c>
      <c r="NM92" s="19"/>
      <c r="NN92" s="19"/>
      <c r="NO92" s="19"/>
      <c r="NP92" s="19"/>
    </row>
    <row r="93" spans="1:380" outlineLevel="1" x14ac:dyDescent="0.25">
      <c r="A93" s="40" t="s">
        <v>97</v>
      </c>
      <c r="B93" s="34" t="s">
        <v>7</v>
      </c>
      <c r="C93" s="37">
        <v>10685.74563929284</v>
      </c>
      <c r="D93" s="49"/>
      <c r="E93" s="49"/>
      <c r="F93" s="37">
        <v>10540.407758479414</v>
      </c>
      <c r="G93" s="49"/>
      <c r="H93" s="49"/>
      <c r="I93" s="49"/>
      <c r="J93" s="49"/>
      <c r="K93" s="37">
        <v>9119.12597273151</v>
      </c>
      <c r="L93" s="49"/>
      <c r="M93" s="49"/>
      <c r="N93" s="49"/>
      <c r="O93" s="49"/>
      <c r="P93" s="37">
        <v>4082.4331346963227</v>
      </c>
      <c r="Q93" s="49"/>
      <c r="R93" s="49"/>
      <c r="S93" s="49"/>
      <c r="T93" s="49"/>
      <c r="U93" s="37">
        <v>3486.5419441212093</v>
      </c>
      <c r="V93" s="49"/>
      <c r="W93" s="49"/>
      <c r="X93" s="49"/>
      <c r="Y93" s="49"/>
      <c r="Z93" s="37">
        <v>77.995168343245041</v>
      </c>
      <c r="AA93" s="49"/>
      <c r="AB93" s="49"/>
      <c r="AC93" s="49"/>
      <c r="AD93" s="49"/>
      <c r="AE93" s="37">
        <v>-3526.9234931038986</v>
      </c>
      <c r="AF93" s="49"/>
      <c r="AG93" s="49"/>
      <c r="AH93" s="49"/>
      <c r="AI93" s="49"/>
      <c r="AJ93" s="37">
        <v>-6238.5232543986313</v>
      </c>
      <c r="AK93" s="37">
        <v>0.79317901779840372</v>
      </c>
      <c r="AL93" s="49"/>
      <c r="AM93" s="49"/>
      <c r="AN93" s="37">
        <v>0.82783940762681729</v>
      </c>
      <c r="AO93" s="49"/>
      <c r="AP93" s="49"/>
      <c r="AQ93" s="49"/>
      <c r="AR93" s="49"/>
      <c r="AS93" s="37">
        <v>0.93173612785881044</v>
      </c>
      <c r="AT93" s="49"/>
      <c r="AU93" s="49"/>
      <c r="AV93" s="49"/>
      <c r="AW93" s="49"/>
      <c r="AX93" s="37">
        <v>0.52068156997185677</v>
      </c>
      <c r="AY93" s="49"/>
      <c r="AZ93" s="49"/>
      <c r="BA93" s="49"/>
      <c r="BB93" s="49"/>
      <c r="BC93" s="37">
        <v>0.72468330519929325</v>
      </c>
      <c r="BD93" s="49"/>
      <c r="BE93" s="49"/>
      <c r="BF93" s="49"/>
      <c r="BG93" s="49"/>
      <c r="BH93" s="37">
        <v>0.96184591042531919</v>
      </c>
      <c r="BI93" s="49"/>
      <c r="BJ93" s="49"/>
      <c r="BK93" s="49"/>
      <c r="BL93" s="49"/>
      <c r="BM93" s="37">
        <v>1.4782182210429304</v>
      </c>
      <c r="BN93" s="49"/>
      <c r="BO93" s="49"/>
      <c r="BP93" s="49"/>
      <c r="BQ93" s="49"/>
      <c r="BR93" s="37">
        <v>2.3683200479732749</v>
      </c>
      <c r="BS93" s="37">
        <v>0.17057275148414983</v>
      </c>
      <c r="BT93" s="49"/>
      <c r="BU93" s="49"/>
      <c r="BV93" s="37">
        <v>0.17409968837101375</v>
      </c>
      <c r="BW93" s="49"/>
      <c r="BX93" s="49"/>
      <c r="BY93" s="49"/>
      <c r="BZ93" s="49"/>
      <c r="CA93" s="37">
        <v>0.17818713919219256</v>
      </c>
      <c r="CB93" s="49"/>
      <c r="CC93" s="49"/>
      <c r="CD93" s="49"/>
      <c r="CE93" s="49"/>
      <c r="CF93" s="37">
        <v>8.3555049977191112E-2</v>
      </c>
      <c r="CG93" s="49"/>
      <c r="CH93" s="49"/>
      <c r="CI93" s="49"/>
      <c r="CJ93" s="49"/>
      <c r="CK93" s="37">
        <v>0.11061000671457705</v>
      </c>
      <c r="CL93" s="49"/>
      <c r="CM93" s="49"/>
      <c r="CN93" s="49"/>
      <c r="CO93" s="49"/>
      <c r="CP93" s="37">
        <v>0.12731048858542443</v>
      </c>
      <c r="CQ93" s="49"/>
      <c r="CR93" s="49"/>
      <c r="CS93" s="49"/>
      <c r="CT93" s="49"/>
      <c r="CU93" s="37">
        <v>0.19577704060516105</v>
      </c>
      <c r="CV93" s="49"/>
      <c r="CW93" s="49"/>
      <c r="CX93" s="49"/>
      <c r="CY93" s="49"/>
      <c r="CZ93" s="37">
        <v>0.3143427341575955</v>
      </c>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c r="IW93" s="39"/>
      <c r="IX93" s="39"/>
      <c r="IY93" s="39"/>
      <c r="IZ93" s="39"/>
      <c r="JA93" s="39"/>
      <c r="JB93" s="39"/>
      <c r="JC93" s="39"/>
      <c r="JD93" s="39"/>
      <c r="JE93" s="39"/>
      <c r="JF93" s="39"/>
      <c r="JG93" s="39"/>
      <c r="JH93" s="39"/>
      <c r="JI93" s="39"/>
      <c r="JJ93" s="39"/>
      <c r="JK93" s="39"/>
      <c r="JL93" s="39"/>
      <c r="JM93" s="39"/>
      <c r="JN93" s="39"/>
      <c r="JO93" s="37">
        <v>10753.156430934494</v>
      </c>
      <c r="JP93" s="49"/>
      <c r="JQ93" s="49"/>
      <c r="JR93" s="37">
        <v>10609.723679311282</v>
      </c>
      <c r="JS93" s="49"/>
      <c r="JT93" s="49"/>
      <c r="JU93" s="49"/>
      <c r="JV93" s="49"/>
      <c r="JW93" s="37">
        <v>9192.4341761974865</v>
      </c>
      <c r="JX93" s="49"/>
      <c r="JY93" s="49"/>
      <c r="JZ93" s="49"/>
      <c r="KA93" s="49"/>
      <c r="KB93" s="37">
        <v>4119.1543068994906</v>
      </c>
      <c r="KC93" s="49"/>
      <c r="KD93" s="49"/>
      <c r="KE93" s="49"/>
      <c r="KF93" s="49"/>
      <c r="KG93" s="37">
        <v>3536.1447284461524</v>
      </c>
      <c r="KH93" s="49"/>
      <c r="KI93" s="49"/>
      <c r="KJ93" s="49"/>
      <c r="KK93" s="49"/>
      <c r="KL93" s="37">
        <v>138.66413331029145</v>
      </c>
      <c r="KM93" s="49"/>
      <c r="KN93" s="49"/>
      <c r="KO93" s="49"/>
      <c r="KP93" s="49"/>
      <c r="KQ93" s="37">
        <v>-3433.6524671543289</v>
      </c>
      <c r="KR93" s="49"/>
      <c r="KS93" s="49"/>
      <c r="KT93" s="49"/>
      <c r="KU93" s="49"/>
      <c r="KV93" s="37">
        <v>-6088.9094685036162</v>
      </c>
      <c r="KW93" s="37">
        <v>10271.593131067235</v>
      </c>
      <c r="KX93" s="49"/>
      <c r="KY93" s="49"/>
      <c r="KZ93" s="37">
        <v>10106.980204322736</v>
      </c>
      <c r="LA93" s="49"/>
      <c r="LB93" s="49"/>
      <c r="LC93" s="49"/>
      <c r="LD93" s="49"/>
      <c r="LE93" s="37">
        <v>8823.5717345277153</v>
      </c>
      <c r="LF93" s="49"/>
      <c r="LG93" s="49"/>
      <c r="LH93" s="49"/>
      <c r="LI93" s="49"/>
      <c r="LJ93" s="37">
        <v>3410.4792945794452</v>
      </c>
      <c r="LK93" s="49"/>
      <c r="LL93" s="49"/>
      <c r="LM93" s="49"/>
      <c r="LN93" s="49"/>
      <c r="LO93" s="37">
        <v>3243.6191882904709</v>
      </c>
      <c r="LP93" s="49"/>
      <c r="LQ93" s="49"/>
      <c r="LR93" s="49"/>
      <c r="LS93" s="49"/>
      <c r="LT93" s="37">
        <v>-538.32525774963995</v>
      </c>
      <c r="LU93" s="49"/>
      <c r="LV93" s="49"/>
      <c r="LW93" s="49"/>
      <c r="LX93" s="49"/>
      <c r="LY93" s="37">
        <v>-4238.7313104299246</v>
      </c>
      <c r="LZ93" s="49"/>
      <c r="MA93" s="49"/>
      <c r="MB93" s="49"/>
      <c r="MC93" s="49"/>
      <c r="MD93" s="37">
        <v>-6842.2792026225925</v>
      </c>
      <c r="ME93" s="37">
        <v>481.56329986725905</v>
      </c>
      <c r="MF93" s="49"/>
      <c r="MG93" s="49"/>
      <c r="MH93" s="37">
        <v>502.74347498854695</v>
      </c>
      <c r="MI93" s="49"/>
      <c r="MJ93" s="49"/>
      <c r="MK93" s="49"/>
      <c r="ML93" s="49"/>
      <c r="MM93" s="37">
        <v>368.86244166977121</v>
      </c>
      <c r="MN93" s="49"/>
      <c r="MO93" s="49"/>
      <c r="MP93" s="49"/>
      <c r="MQ93" s="49"/>
      <c r="MR93" s="37">
        <v>708.67501232004543</v>
      </c>
      <c r="MS93" s="49"/>
      <c r="MT93" s="49"/>
      <c r="MU93" s="49"/>
      <c r="MV93" s="49"/>
      <c r="MW93" s="37">
        <v>292.52554015568148</v>
      </c>
      <c r="MX93" s="49"/>
      <c r="MY93" s="49"/>
      <c r="MZ93" s="49"/>
      <c r="NA93" s="49"/>
      <c r="NB93" s="37">
        <v>676.98939105993145</v>
      </c>
      <c r="NC93" s="49"/>
      <c r="ND93" s="49"/>
      <c r="NE93" s="49"/>
      <c r="NF93" s="49"/>
      <c r="NG93" s="37">
        <v>805.07884327559577</v>
      </c>
      <c r="NH93" s="49"/>
      <c r="NI93" s="49"/>
      <c r="NJ93" s="49"/>
      <c r="NK93" s="49"/>
      <c r="NL93" s="37">
        <v>753.36973411897634</v>
      </c>
      <c r="NM93" s="19"/>
      <c r="NN93" s="19"/>
      <c r="NO93" s="19"/>
      <c r="NP93" s="19"/>
    </row>
    <row r="94" spans="1:380" outlineLevel="1" x14ac:dyDescent="0.25">
      <c r="A94" s="40" t="s">
        <v>98</v>
      </c>
      <c r="B94" s="34" t="s">
        <v>7</v>
      </c>
      <c r="C94" s="37">
        <v>1561.4997794989999</v>
      </c>
      <c r="D94" s="49"/>
      <c r="E94" s="49"/>
      <c r="F94" s="37">
        <v>1561.4997794989999</v>
      </c>
      <c r="G94" s="49"/>
      <c r="H94" s="49"/>
      <c r="I94" s="49"/>
      <c r="J94" s="49"/>
      <c r="K94" s="37">
        <v>1561.4997794989999</v>
      </c>
      <c r="L94" s="49"/>
      <c r="M94" s="49"/>
      <c r="N94" s="49"/>
      <c r="O94" s="49"/>
      <c r="P94" s="37">
        <v>1561.4997794989999</v>
      </c>
      <c r="Q94" s="49"/>
      <c r="R94" s="49"/>
      <c r="S94" s="49"/>
      <c r="T94" s="49"/>
      <c r="U94" s="37">
        <v>1561.4997794989999</v>
      </c>
      <c r="V94" s="49"/>
      <c r="W94" s="49"/>
      <c r="X94" s="49"/>
      <c r="Y94" s="49"/>
      <c r="Z94" s="37">
        <v>1561.4997794989999</v>
      </c>
      <c r="AA94" s="49"/>
      <c r="AB94" s="49"/>
      <c r="AC94" s="49"/>
      <c r="AD94" s="49"/>
      <c r="AE94" s="37">
        <v>1561.4997794989999</v>
      </c>
      <c r="AF94" s="49"/>
      <c r="AG94" s="49"/>
      <c r="AH94" s="49"/>
      <c r="AI94" s="49"/>
      <c r="AJ94" s="37">
        <v>1561.4997794989999</v>
      </c>
      <c r="AK94" s="37">
        <v>3.50000011427E-2</v>
      </c>
      <c r="AL94" s="49"/>
      <c r="AM94" s="49"/>
      <c r="AN94" s="37">
        <v>3.50000011427E-2</v>
      </c>
      <c r="AO94" s="49"/>
      <c r="AP94" s="49"/>
      <c r="AQ94" s="49"/>
      <c r="AR94" s="49"/>
      <c r="AS94" s="37">
        <v>3.50000011427E-2</v>
      </c>
      <c r="AT94" s="49"/>
      <c r="AU94" s="49"/>
      <c r="AV94" s="49"/>
      <c r="AW94" s="49"/>
      <c r="AX94" s="37">
        <v>3.50000011427E-2</v>
      </c>
      <c r="AY94" s="49"/>
      <c r="AZ94" s="49"/>
      <c r="BA94" s="49"/>
      <c r="BB94" s="49"/>
      <c r="BC94" s="37">
        <v>3.50000011427E-2</v>
      </c>
      <c r="BD94" s="49"/>
      <c r="BE94" s="49"/>
      <c r="BF94" s="49"/>
      <c r="BG94" s="49"/>
      <c r="BH94" s="37">
        <v>3.50000011427E-2</v>
      </c>
      <c r="BI94" s="49"/>
      <c r="BJ94" s="49"/>
      <c r="BK94" s="49"/>
      <c r="BL94" s="49"/>
      <c r="BM94" s="37">
        <v>3.50000011427E-2</v>
      </c>
      <c r="BN94" s="49"/>
      <c r="BO94" s="49"/>
      <c r="BP94" s="49"/>
      <c r="BQ94" s="49"/>
      <c r="BR94" s="37">
        <v>3.50000011427E-2</v>
      </c>
      <c r="BS94" s="37">
        <v>5.0569320647999997E-3</v>
      </c>
      <c r="BT94" s="49"/>
      <c r="BU94" s="49"/>
      <c r="BV94" s="37">
        <v>5.0569320647999997E-3</v>
      </c>
      <c r="BW94" s="49"/>
      <c r="BX94" s="49"/>
      <c r="BY94" s="49"/>
      <c r="BZ94" s="49"/>
      <c r="CA94" s="37">
        <v>5.0569320647999997E-3</v>
      </c>
      <c r="CB94" s="49"/>
      <c r="CC94" s="49"/>
      <c r="CD94" s="49"/>
      <c r="CE94" s="49"/>
      <c r="CF94" s="37">
        <v>5.0569320647999997E-3</v>
      </c>
      <c r="CG94" s="49"/>
      <c r="CH94" s="49"/>
      <c r="CI94" s="49"/>
      <c r="CJ94" s="49"/>
      <c r="CK94" s="37">
        <v>5.0569320647999997E-3</v>
      </c>
      <c r="CL94" s="49"/>
      <c r="CM94" s="49"/>
      <c r="CN94" s="49"/>
      <c r="CO94" s="49"/>
      <c r="CP94" s="37">
        <v>5.0569320647999997E-3</v>
      </c>
      <c r="CQ94" s="49"/>
      <c r="CR94" s="49"/>
      <c r="CS94" s="49"/>
      <c r="CT94" s="49"/>
      <c r="CU94" s="37">
        <v>5.0569320647999997E-3</v>
      </c>
      <c r="CV94" s="49"/>
      <c r="CW94" s="49"/>
      <c r="CX94" s="49"/>
      <c r="CY94" s="49"/>
      <c r="CZ94" s="37">
        <v>5.0569320647999997E-3</v>
      </c>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c r="IW94" s="39"/>
      <c r="IX94" s="39"/>
      <c r="IY94" s="39"/>
      <c r="IZ94" s="39"/>
      <c r="JA94" s="39"/>
      <c r="JB94" s="39"/>
      <c r="JC94" s="39"/>
      <c r="JD94" s="39"/>
      <c r="JE94" s="39"/>
      <c r="JF94" s="39"/>
      <c r="JG94" s="39"/>
      <c r="JH94" s="39"/>
      <c r="JI94" s="39"/>
      <c r="JJ94" s="39"/>
      <c r="JK94" s="39"/>
      <c r="JL94" s="39"/>
      <c r="JM94" s="39"/>
      <c r="JN94" s="39"/>
      <c r="JO94" s="37">
        <v>1563.8198665281675</v>
      </c>
      <c r="JP94" s="49"/>
      <c r="JQ94" s="49"/>
      <c r="JR94" s="37">
        <v>1563.8198665281675</v>
      </c>
      <c r="JS94" s="49"/>
      <c r="JT94" s="49"/>
      <c r="JU94" s="49"/>
      <c r="JV94" s="49"/>
      <c r="JW94" s="37">
        <v>1563.8198665281675</v>
      </c>
      <c r="JX94" s="49"/>
      <c r="JY94" s="49"/>
      <c r="JZ94" s="49"/>
      <c r="KA94" s="49"/>
      <c r="KB94" s="37">
        <v>1563.8198665281675</v>
      </c>
      <c r="KC94" s="49"/>
      <c r="KD94" s="49"/>
      <c r="KE94" s="49"/>
      <c r="KF94" s="49"/>
      <c r="KG94" s="37">
        <v>1563.8198665281675</v>
      </c>
      <c r="KH94" s="49"/>
      <c r="KI94" s="49"/>
      <c r="KJ94" s="49"/>
      <c r="KK94" s="49"/>
      <c r="KL94" s="37">
        <v>1563.8198665281675</v>
      </c>
      <c r="KM94" s="49"/>
      <c r="KN94" s="49"/>
      <c r="KO94" s="49"/>
      <c r="KP94" s="49"/>
      <c r="KQ94" s="37">
        <v>1563.8198665281675</v>
      </c>
      <c r="KR94" s="49"/>
      <c r="KS94" s="49"/>
      <c r="KT94" s="49"/>
      <c r="KU94" s="49"/>
      <c r="KV94" s="37">
        <v>1563.8198665281675</v>
      </c>
      <c r="KW94" s="37">
        <v>1563.8198665281675</v>
      </c>
      <c r="KX94" s="49"/>
      <c r="KY94" s="49"/>
      <c r="KZ94" s="37">
        <v>1563.8198665281675</v>
      </c>
      <c r="LA94" s="49"/>
      <c r="LB94" s="49"/>
      <c r="LC94" s="49"/>
      <c r="LD94" s="49"/>
      <c r="LE94" s="37">
        <v>1563.8198665281675</v>
      </c>
      <c r="LF94" s="49"/>
      <c r="LG94" s="49"/>
      <c r="LH94" s="49"/>
      <c r="LI94" s="49"/>
      <c r="LJ94" s="37">
        <v>1563.8198665281675</v>
      </c>
      <c r="LK94" s="49"/>
      <c r="LL94" s="49"/>
      <c r="LM94" s="49"/>
      <c r="LN94" s="49"/>
      <c r="LO94" s="37">
        <v>1563.8198665281675</v>
      </c>
      <c r="LP94" s="49"/>
      <c r="LQ94" s="49"/>
      <c r="LR94" s="49"/>
      <c r="LS94" s="49"/>
      <c r="LT94" s="37">
        <v>1563.8198665281675</v>
      </c>
      <c r="LU94" s="49"/>
      <c r="LV94" s="49"/>
      <c r="LW94" s="49"/>
      <c r="LX94" s="49"/>
      <c r="LY94" s="37">
        <v>1563.8198665281675</v>
      </c>
      <c r="LZ94" s="49"/>
      <c r="MA94" s="49"/>
      <c r="MB94" s="49"/>
      <c r="MC94" s="49"/>
      <c r="MD94" s="37">
        <v>1563.8198665281675</v>
      </c>
      <c r="ME94" s="37">
        <v>0</v>
      </c>
      <c r="MF94" s="49"/>
      <c r="MG94" s="49"/>
      <c r="MH94" s="37">
        <v>0</v>
      </c>
      <c r="MI94" s="49"/>
      <c r="MJ94" s="49"/>
      <c r="MK94" s="49"/>
      <c r="ML94" s="49"/>
      <c r="MM94" s="37">
        <v>0</v>
      </c>
      <c r="MN94" s="49"/>
      <c r="MO94" s="49"/>
      <c r="MP94" s="49"/>
      <c r="MQ94" s="49"/>
      <c r="MR94" s="37">
        <v>0</v>
      </c>
      <c r="MS94" s="49"/>
      <c r="MT94" s="49"/>
      <c r="MU94" s="49"/>
      <c r="MV94" s="49"/>
      <c r="MW94" s="37">
        <v>0</v>
      </c>
      <c r="MX94" s="49"/>
      <c r="MY94" s="49"/>
      <c r="MZ94" s="49"/>
      <c r="NA94" s="49"/>
      <c r="NB94" s="37">
        <v>0</v>
      </c>
      <c r="NC94" s="49"/>
      <c r="ND94" s="49"/>
      <c r="NE94" s="49"/>
      <c r="NF94" s="49"/>
      <c r="NG94" s="37">
        <v>0</v>
      </c>
      <c r="NH94" s="49"/>
      <c r="NI94" s="49"/>
      <c r="NJ94" s="49"/>
      <c r="NK94" s="49"/>
      <c r="NL94" s="37">
        <v>0</v>
      </c>
      <c r="NM94" s="19"/>
      <c r="NN94" s="19"/>
      <c r="NO94" s="19"/>
      <c r="NP94" s="19"/>
    </row>
    <row r="95" spans="1:380" ht="24" customHeight="1" outlineLevel="1" x14ac:dyDescent="0.25">
      <c r="A95" s="40" t="s">
        <v>99</v>
      </c>
      <c r="B95" s="34" t="s">
        <v>7</v>
      </c>
      <c r="C95" s="37">
        <v>401.02155455482102</v>
      </c>
      <c r="D95" s="49"/>
      <c r="E95" s="49"/>
      <c r="F95" s="37">
        <v>367.29335779417801</v>
      </c>
      <c r="G95" s="49"/>
      <c r="H95" s="49"/>
      <c r="I95" s="49"/>
      <c r="J95" s="49"/>
      <c r="K95" s="37">
        <v>437.88374458747302</v>
      </c>
      <c r="L95" s="49"/>
      <c r="M95" s="49"/>
      <c r="N95" s="49"/>
      <c r="O95" s="49"/>
      <c r="P95" s="37">
        <v>464.10136726712898</v>
      </c>
      <c r="Q95" s="49"/>
      <c r="R95" s="49"/>
      <c r="S95" s="49"/>
      <c r="T95" s="49"/>
      <c r="U95" s="37">
        <v>476.45289864886502</v>
      </c>
      <c r="V95" s="49"/>
      <c r="W95" s="49"/>
      <c r="X95" s="49"/>
      <c r="Y95" s="49"/>
      <c r="Z95" s="37">
        <v>0</v>
      </c>
      <c r="AA95" s="49"/>
      <c r="AB95" s="49"/>
      <c r="AC95" s="49"/>
      <c r="AD95" s="49"/>
      <c r="AE95" s="37">
        <v>0</v>
      </c>
      <c r="AF95" s="49"/>
      <c r="AG95" s="49"/>
      <c r="AH95" s="49"/>
      <c r="AI95" s="49"/>
      <c r="AJ95" s="37">
        <v>0</v>
      </c>
      <c r="AK95" s="37">
        <v>9.0320169944779708E-3</v>
      </c>
      <c r="AL95" s="49"/>
      <c r="AM95" s="49"/>
      <c r="AN95" s="37">
        <v>8.2723729232923194E-3</v>
      </c>
      <c r="AO95" s="49"/>
      <c r="AP95" s="49"/>
      <c r="AQ95" s="49"/>
      <c r="AR95" s="49"/>
      <c r="AS95" s="37">
        <v>9.8622464997179006E-3</v>
      </c>
      <c r="AT95" s="49"/>
      <c r="AU95" s="49"/>
      <c r="AV95" s="49"/>
      <c r="AW95" s="49"/>
      <c r="AX95" s="37">
        <v>1.0452733497007399E-2</v>
      </c>
      <c r="AY95" s="49"/>
      <c r="AZ95" s="49"/>
      <c r="BA95" s="49"/>
      <c r="BB95" s="49"/>
      <c r="BC95" s="37">
        <v>1.0730921140740301E-2</v>
      </c>
      <c r="BD95" s="49"/>
      <c r="BE95" s="49"/>
      <c r="BF95" s="49"/>
      <c r="BG95" s="49"/>
      <c r="BH95" s="37">
        <v>0</v>
      </c>
      <c r="BI95" s="49"/>
      <c r="BJ95" s="49"/>
      <c r="BK95" s="49"/>
      <c r="BL95" s="49"/>
      <c r="BM95" s="37">
        <v>0</v>
      </c>
      <c r="BN95" s="49"/>
      <c r="BO95" s="49"/>
      <c r="BP95" s="49"/>
      <c r="BQ95" s="49"/>
      <c r="BR95" s="37">
        <v>0</v>
      </c>
      <c r="BS95" s="37">
        <v>9.0320169944779901E-4</v>
      </c>
      <c r="BT95" s="49"/>
      <c r="BU95" s="49"/>
      <c r="BV95" s="37">
        <v>8.2723729232923101E-4</v>
      </c>
      <c r="BW95" s="49"/>
      <c r="BX95" s="49"/>
      <c r="BY95" s="49"/>
      <c r="BZ95" s="49"/>
      <c r="CA95" s="37">
        <v>9.8622464997178902E-4</v>
      </c>
      <c r="CB95" s="49"/>
      <c r="CC95" s="49"/>
      <c r="CD95" s="49"/>
      <c r="CE95" s="49"/>
      <c r="CF95" s="37">
        <v>1.0452733497007399E-3</v>
      </c>
      <c r="CG95" s="49"/>
      <c r="CH95" s="49"/>
      <c r="CI95" s="49"/>
      <c r="CJ95" s="49"/>
      <c r="CK95" s="37">
        <v>1.0730921140740301E-3</v>
      </c>
      <c r="CL95" s="49"/>
      <c r="CM95" s="49"/>
      <c r="CN95" s="49"/>
      <c r="CO95" s="49"/>
      <c r="CP95" s="37">
        <v>0</v>
      </c>
      <c r="CQ95" s="49"/>
      <c r="CR95" s="49"/>
      <c r="CS95" s="49"/>
      <c r="CT95" s="49"/>
      <c r="CU95" s="37">
        <v>0</v>
      </c>
      <c r="CV95" s="49"/>
      <c r="CW95" s="49"/>
      <c r="CX95" s="49"/>
      <c r="CY95" s="49"/>
      <c r="CZ95" s="37">
        <v>0</v>
      </c>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7">
        <v>401.51379948102004</v>
      </c>
      <c r="JP95" s="49"/>
      <c r="JQ95" s="49"/>
      <c r="JR95" s="37">
        <v>367.74420211849747</v>
      </c>
      <c r="JS95" s="49"/>
      <c r="JT95" s="49"/>
      <c r="JU95" s="49"/>
      <c r="JV95" s="49"/>
      <c r="JW95" s="37">
        <v>438.42123702170767</v>
      </c>
      <c r="JX95" s="49"/>
      <c r="JY95" s="49"/>
      <c r="JZ95" s="49"/>
      <c r="KA95" s="49"/>
      <c r="KB95" s="37">
        <v>464.67104124271583</v>
      </c>
      <c r="KC95" s="49"/>
      <c r="KD95" s="49"/>
      <c r="KE95" s="49"/>
      <c r="KF95" s="49"/>
      <c r="KG95" s="37">
        <v>477.03773385103534</v>
      </c>
      <c r="KH95" s="49"/>
      <c r="KI95" s="49"/>
      <c r="KJ95" s="49"/>
      <c r="KK95" s="49"/>
      <c r="KL95" s="37">
        <v>0</v>
      </c>
      <c r="KM95" s="49"/>
      <c r="KN95" s="49"/>
      <c r="KO95" s="49"/>
      <c r="KP95" s="49"/>
      <c r="KQ95" s="37">
        <v>0</v>
      </c>
      <c r="KR95" s="49"/>
      <c r="KS95" s="49"/>
      <c r="KT95" s="49"/>
      <c r="KU95" s="49"/>
      <c r="KV95" s="37">
        <v>0</v>
      </c>
      <c r="KW95" s="37">
        <v>0</v>
      </c>
      <c r="KX95" s="49"/>
      <c r="KY95" s="49"/>
      <c r="KZ95" s="37">
        <v>0</v>
      </c>
      <c r="LA95" s="49"/>
      <c r="LB95" s="49"/>
      <c r="LC95" s="49"/>
      <c r="LD95" s="49"/>
      <c r="LE95" s="37">
        <v>0</v>
      </c>
      <c r="LF95" s="49"/>
      <c r="LG95" s="49"/>
      <c r="LH95" s="49"/>
      <c r="LI95" s="49"/>
      <c r="LJ95" s="37">
        <v>0</v>
      </c>
      <c r="LK95" s="49"/>
      <c r="LL95" s="49"/>
      <c r="LM95" s="49"/>
      <c r="LN95" s="49"/>
      <c r="LO95" s="37">
        <v>0</v>
      </c>
      <c r="LP95" s="49"/>
      <c r="LQ95" s="49"/>
      <c r="LR95" s="49"/>
      <c r="LS95" s="49"/>
      <c r="LT95" s="37">
        <v>0</v>
      </c>
      <c r="LU95" s="49"/>
      <c r="LV95" s="49"/>
      <c r="LW95" s="49"/>
      <c r="LX95" s="49"/>
      <c r="LY95" s="37">
        <v>0</v>
      </c>
      <c r="LZ95" s="49"/>
      <c r="MA95" s="49"/>
      <c r="MB95" s="49"/>
      <c r="MC95" s="49"/>
      <c r="MD95" s="37">
        <v>0</v>
      </c>
      <c r="ME95" s="37">
        <v>401.51379948102004</v>
      </c>
      <c r="MF95" s="49"/>
      <c r="MG95" s="49"/>
      <c r="MH95" s="37">
        <v>367.74420211849747</v>
      </c>
      <c r="MI95" s="49"/>
      <c r="MJ95" s="49"/>
      <c r="MK95" s="49"/>
      <c r="ML95" s="49"/>
      <c r="MM95" s="37">
        <v>438.42123702170767</v>
      </c>
      <c r="MN95" s="49"/>
      <c r="MO95" s="49"/>
      <c r="MP95" s="49"/>
      <c r="MQ95" s="49"/>
      <c r="MR95" s="37">
        <v>464.67104124271583</v>
      </c>
      <c r="MS95" s="49"/>
      <c r="MT95" s="49"/>
      <c r="MU95" s="49"/>
      <c r="MV95" s="49"/>
      <c r="MW95" s="37">
        <v>477.03773385103534</v>
      </c>
      <c r="MX95" s="49"/>
      <c r="MY95" s="49"/>
      <c r="MZ95" s="49"/>
      <c r="NA95" s="49"/>
      <c r="NB95" s="37">
        <v>0</v>
      </c>
      <c r="NC95" s="49"/>
      <c r="ND95" s="49"/>
      <c r="NE95" s="49"/>
      <c r="NF95" s="49"/>
      <c r="NG95" s="37">
        <v>0</v>
      </c>
      <c r="NH95" s="49"/>
      <c r="NI95" s="49"/>
      <c r="NJ95" s="49"/>
      <c r="NK95" s="49"/>
      <c r="NL95" s="37">
        <v>0</v>
      </c>
      <c r="NM95" s="19"/>
      <c r="NN95" s="19"/>
      <c r="NO95" s="19"/>
      <c r="NP95" s="19"/>
    </row>
    <row r="96" spans="1:380" outlineLevel="1" x14ac:dyDescent="0.25">
      <c r="A96" s="40" t="s">
        <v>100</v>
      </c>
      <c r="B96" s="34" t="s">
        <v>7</v>
      </c>
      <c r="C96" s="37">
        <v>5264.9191667044142</v>
      </c>
      <c r="D96" s="49"/>
      <c r="E96" s="49"/>
      <c r="F96" s="37">
        <v>5068.8214353218427</v>
      </c>
      <c r="G96" s="49"/>
      <c r="H96" s="49"/>
      <c r="I96" s="49"/>
      <c r="J96" s="49"/>
      <c r="K96" s="37">
        <v>6392.7182066621854</v>
      </c>
      <c r="L96" s="49"/>
      <c r="M96" s="49"/>
      <c r="N96" s="49"/>
      <c r="O96" s="49"/>
      <c r="P96" s="37">
        <v>7173.7383183898055</v>
      </c>
      <c r="Q96" s="49"/>
      <c r="R96" s="49"/>
      <c r="S96" s="49"/>
      <c r="T96" s="49"/>
      <c r="U96" s="37">
        <v>5462.6190299195459</v>
      </c>
      <c r="V96" s="49"/>
      <c r="W96" s="49"/>
      <c r="X96" s="49"/>
      <c r="Y96" s="49"/>
      <c r="Z96" s="37">
        <v>5097.0241950928366</v>
      </c>
      <c r="AA96" s="49"/>
      <c r="AB96" s="49"/>
      <c r="AC96" s="49"/>
      <c r="AD96" s="49"/>
      <c r="AE96" s="37">
        <v>5115.7698237475279</v>
      </c>
      <c r="AF96" s="49"/>
      <c r="AG96" s="49"/>
      <c r="AH96" s="49"/>
      <c r="AI96" s="49"/>
      <c r="AJ96" s="37">
        <v>4812.7133505503825</v>
      </c>
      <c r="AK96" s="37">
        <v>0.58030055014536042</v>
      </c>
      <c r="AL96" s="49"/>
      <c r="AM96" s="49"/>
      <c r="AN96" s="37">
        <v>0.53870034914897647</v>
      </c>
      <c r="AO96" s="49"/>
      <c r="AP96" s="49"/>
      <c r="AQ96" s="49"/>
      <c r="AR96" s="49"/>
      <c r="AS96" s="37">
        <v>1.075901771399653</v>
      </c>
      <c r="AT96" s="49"/>
      <c r="AU96" s="49"/>
      <c r="AV96" s="49"/>
      <c r="AW96" s="49"/>
      <c r="AX96" s="37">
        <v>1.5873807026471245</v>
      </c>
      <c r="AY96" s="49"/>
      <c r="AZ96" s="49"/>
      <c r="BA96" s="49"/>
      <c r="BB96" s="49"/>
      <c r="BC96" s="37">
        <v>1.2829844247283286</v>
      </c>
      <c r="BD96" s="49"/>
      <c r="BE96" s="49"/>
      <c r="BF96" s="49"/>
      <c r="BG96" s="49"/>
      <c r="BH96" s="37">
        <v>1.4187266917213879</v>
      </c>
      <c r="BI96" s="49"/>
      <c r="BJ96" s="49"/>
      <c r="BK96" s="49"/>
      <c r="BL96" s="49"/>
      <c r="BM96" s="37">
        <v>1.2299851924035241</v>
      </c>
      <c r="BN96" s="49"/>
      <c r="BO96" s="49"/>
      <c r="BP96" s="49"/>
      <c r="BQ96" s="49"/>
      <c r="BR96" s="37">
        <v>0.75167713573091821</v>
      </c>
      <c r="BS96" s="37">
        <v>7.8939259508863963E-2</v>
      </c>
      <c r="BT96" s="49"/>
      <c r="BU96" s="49"/>
      <c r="BV96" s="37">
        <v>7.318150580692509E-2</v>
      </c>
      <c r="BW96" s="49"/>
      <c r="BX96" s="49"/>
      <c r="BY96" s="49"/>
      <c r="BZ96" s="49"/>
      <c r="CA96" s="37">
        <v>0.14553356363534783</v>
      </c>
      <c r="CB96" s="49"/>
      <c r="CC96" s="49"/>
      <c r="CD96" s="49"/>
      <c r="CE96" s="49"/>
      <c r="CF96" s="37">
        <v>0.21400606936176611</v>
      </c>
      <c r="CG96" s="49"/>
      <c r="CH96" s="49"/>
      <c r="CI96" s="49"/>
      <c r="CJ96" s="49"/>
      <c r="CK96" s="37">
        <v>0.17264787992128691</v>
      </c>
      <c r="CL96" s="49"/>
      <c r="CM96" s="49"/>
      <c r="CN96" s="49"/>
      <c r="CO96" s="49"/>
      <c r="CP96" s="37">
        <v>0.19406905832136029</v>
      </c>
      <c r="CQ96" s="49"/>
      <c r="CR96" s="49"/>
      <c r="CS96" s="49"/>
      <c r="CT96" s="49"/>
      <c r="CU96" s="37">
        <v>0.16844045612105829</v>
      </c>
      <c r="CV96" s="49"/>
      <c r="CW96" s="49"/>
      <c r="CX96" s="49"/>
      <c r="CY96" s="49"/>
      <c r="CZ96" s="37">
        <v>0.10453395617867899</v>
      </c>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c r="IW96" s="39"/>
      <c r="IX96" s="39"/>
      <c r="IY96" s="39"/>
      <c r="IZ96" s="39"/>
      <c r="JA96" s="39"/>
      <c r="JB96" s="39"/>
      <c r="JC96" s="39"/>
      <c r="JD96" s="39"/>
      <c r="JE96" s="39"/>
      <c r="JF96" s="39"/>
      <c r="JG96" s="39"/>
      <c r="JH96" s="39"/>
      <c r="JI96" s="39"/>
      <c r="JJ96" s="39"/>
      <c r="JK96" s="39"/>
      <c r="JL96" s="39"/>
      <c r="JM96" s="39"/>
      <c r="JN96" s="39"/>
      <c r="JO96" s="37">
        <v>5302.0864858783334</v>
      </c>
      <c r="JP96" s="49"/>
      <c r="JQ96" s="49"/>
      <c r="JR96" s="37">
        <v>5103.2981441368493</v>
      </c>
      <c r="JS96" s="49"/>
      <c r="JT96" s="49"/>
      <c r="JU96" s="49"/>
      <c r="JV96" s="49"/>
      <c r="JW96" s="37">
        <v>6461.4098506247428</v>
      </c>
      <c r="JX96" s="49"/>
      <c r="JY96" s="49"/>
      <c r="JZ96" s="49"/>
      <c r="KA96" s="49"/>
      <c r="KB96" s="37">
        <v>7274.8965864447928</v>
      </c>
      <c r="KC96" s="49"/>
      <c r="KD96" s="49"/>
      <c r="KE96" s="49"/>
      <c r="KF96" s="49"/>
      <c r="KG96" s="37">
        <v>5544.2942819910795</v>
      </c>
      <c r="KH96" s="49"/>
      <c r="KI96" s="49"/>
      <c r="KJ96" s="49"/>
      <c r="KK96" s="49"/>
      <c r="KL96" s="37">
        <v>5188.1768429161966</v>
      </c>
      <c r="KM96" s="49"/>
      <c r="KN96" s="49"/>
      <c r="KO96" s="49"/>
      <c r="KP96" s="49"/>
      <c r="KQ96" s="37">
        <v>5194.8461300069066</v>
      </c>
      <c r="KR96" s="49"/>
      <c r="KS96" s="49"/>
      <c r="KT96" s="49"/>
      <c r="KU96" s="49"/>
      <c r="KV96" s="37">
        <v>4861.4618087381978</v>
      </c>
      <c r="KW96" s="37">
        <v>1637.6326637146453</v>
      </c>
      <c r="KX96" s="49"/>
      <c r="KY96" s="49"/>
      <c r="KZ96" s="37">
        <v>1555.1964169259998</v>
      </c>
      <c r="LA96" s="49"/>
      <c r="LB96" s="49"/>
      <c r="LC96" s="49"/>
      <c r="LD96" s="49"/>
      <c r="LE96" s="37">
        <v>2297.220397107068</v>
      </c>
      <c r="LF96" s="49"/>
      <c r="LG96" s="49"/>
      <c r="LH96" s="49"/>
      <c r="LI96" s="49"/>
      <c r="LJ96" s="37">
        <v>2886.5915550702175</v>
      </c>
      <c r="LK96" s="49"/>
      <c r="LL96" s="49"/>
      <c r="LM96" s="49"/>
      <c r="LN96" s="49"/>
      <c r="LO96" s="37">
        <v>1936.3518722724568</v>
      </c>
      <c r="LP96" s="49"/>
      <c r="LQ96" s="49"/>
      <c r="LR96" s="49"/>
      <c r="LS96" s="49"/>
      <c r="LT96" s="37">
        <v>1816.049767620505</v>
      </c>
      <c r="LU96" s="49"/>
      <c r="LV96" s="49"/>
      <c r="LW96" s="49"/>
      <c r="LX96" s="49"/>
      <c r="LY96" s="37">
        <v>1989.7636305290623</v>
      </c>
      <c r="LZ96" s="49"/>
      <c r="MA96" s="49"/>
      <c r="MB96" s="49"/>
      <c r="MC96" s="49"/>
      <c r="MD96" s="37">
        <v>2716.5126868769726</v>
      </c>
      <c r="ME96" s="37">
        <v>3664.4538221636881</v>
      </c>
      <c r="MF96" s="49"/>
      <c r="MG96" s="49"/>
      <c r="MH96" s="37">
        <v>3548.1017272108493</v>
      </c>
      <c r="MI96" s="49"/>
      <c r="MJ96" s="49"/>
      <c r="MK96" s="49"/>
      <c r="ML96" s="49"/>
      <c r="MM96" s="37">
        <v>4164.1894535176743</v>
      </c>
      <c r="MN96" s="49"/>
      <c r="MO96" s="49"/>
      <c r="MP96" s="49"/>
      <c r="MQ96" s="49"/>
      <c r="MR96" s="37">
        <v>4388.3050313745753</v>
      </c>
      <c r="MS96" s="49"/>
      <c r="MT96" s="49"/>
      <c r="MU96" s="49"/>
      <c r="MV96" s="49"/>
      <c r="MW96" s="37">
        <v>3607.9424097186229</v>
      </c>
      <c r="MX96" s="49"/>
      <c r="MY96" s="49"/>
      <c r="MZ96" s="49"/>
      <c r="NA96" s="49"/>
      <c r="NB96" s="37">
        <v>3372.1270752956916</v>
      </c>
      <c r="NC96" s="49"/>
      <c r="ND96" s="49"/>
      <c r="NE96" s="49"/>
      <c r="NF96" s="49"/>
      <c r="NG96" s="37">
        <v>3205.0824994778441</v>
      </c>
      <c r="NH96" s="49"/>
      <c r="NI96" s="49"/>
      <c r="NJ96" s="49"/>
      <c r="NK96" s="49"/>
      <c r="NL96" s="37">
        <v>2144.9491218612252</v>
      </c>
      <c r="NM96" s="19"/>
      <c r="NN96" s="19"/>
      <c r="NO96" s="19"/>
      <c r="NP96" s="19"/>
    </row>
    <row r="97" spans="1:380" outlineLevel="1" x14ac:dyDescent="0.25">
      <c r="A97" s="40" t="s">
        <v>101</v>
      </c>
      <c r="B97" s="34" t="s">
        <v>7</v>
      </c>
      <c r="C97" s="37">
        <v>14331.660704022413</v>
      </c>
      <c r="D97" s="49"/>
      <c r="E97" s="49"/>
      <c r="F97" s="37">
        <v>12561.703959662389</v>
      </c>
      <c r="G97" s="49"/>
      <c r="H97" s="49"/>
      <c r="I97" s="49"/>
      <c r="J97" s="49"/>
      <c r="K97" s="37">
        <v>13145.97046472532</v>
      </c>
      <c r="L97" s="49"/>
      <c r="M97" s="49"/>
      <c r="N97" s="49"/>
      <c r="O97" s="49"/>
      <c r="P97" s="37">
        <v>10152.981946379277</v>
      </c>
      <c r="Q97" s="49"/>
      <c r="R97" s="49"/>
      <c r="S97" s="49"/>
      <c r="T97" s="49"/>
      <c r="U97" s="37">
        <v>7408.1450480343938</v>
      </c>
      <c r="V97" s="49"/>
      <c r="W97" s="49"/>
      <c r="X97" s="49"/>
      <c r="Y97" s="49"/>
      <c r="Z97" s="37">
        <v>5540.4686053247215</v>
      </c>
      <c r="AA97" s="49"/>
      <c r="AB97" s="49"/>
      <c r="AC97" s="49"/>
      <c r="AD97" s="49"/>
      <c r="AE97" s="37">
        <v>3235.7806006597616</v>
      </c>
      <c r="AF97" s="49"/>
      <c r="AG97" s="49"/>
      <c r="AH97" s="49"/>
      <c r="AI97" s="49"/>
      <c r="AJ97" s="37">
        <v>1380.934855374659</v>
      </c>
      <c r="AK97" s="37">
        <v>4.4916496406371369</v>
      </c>
      <c r="AL97" s="49"/>
      <c r="AM97" s="49"/>
      <c r="AN97" s="37">
        <v>3.7359685496063002</v>
      </c>
      <c r="AO97" s="49"/>
      <c r="AP97" s="49"/>
      <c r="AQ97" s="49"/>
      <c r="AR97" s="49"/>
      <c r="AS97" s="37">
        <v>3.8052809832630792</v>
      </c>
      <c r="AT97" s="49"/>
      <c r="AU97" s="49"/>
      <c r="AV97" s="49"/>
      <c r="AW97" s="49"/>
      <c r="AX97" s="37">
        <v>2.8528984208169095</v>
      </c>
      <c r="AY97" s="49"/>
      <c r="AZ97" s="49"/>
      <c r="BA97" s="49"/>
      <c r="BB97" s="49"/>
      <c r="BC97" s="37">
        <v>2.6946801634412254</v>
      </c>
      <c r="BD97" s="49"/>
      <c r="BE97" s="49"/>
      <c r="BF97" s="49"/>
      <c r="BG97" s="49"/>
      <c r="BH97" s="37">
        <v>2.2270484351180615</v>
      </c>
      <c r="BI97" s="49"/>
      <c r="BJ97" s="49"/>
      <c r="BK97" s="49"/>
      <c r="BL97" s="49"/>
      <c r="BM97" s="37">
        <v>1.3804159067104436</v>
      </c>
      <c r="BN97" s="49"/>
      <c r="BO97" s="49"/>
      <c r="BP97" s="49"/>
      <c r="BQ97" s="49"/>
      <c r="BR97" s="37">
        <v>0.59205867142731872</v>
      </c>
      <c r="BS97" s="37">
        <v>0.53284787424021918</v>
      </c>
      <c r="BT97" s="49"/>
      <c r="BU97" s="49"/>
      <c r="BV97" s="37">
        <v>0.48075465565015241</v>
      </c>
      <c r="BW97" s="49"/>
      <c r="BX97" s="49"/>
      <c r="BY97" s="49"/>
      <c r="BZ97" s="49"/>
      <c r="CA97" s="37">
        <v>0.5131175357967328</v>
      </c>
      <c r="CB97" s="49"/>
      <c r="CC97" s="49"/>
      <c r="CD97" s="49"/>
      <c r="CE97" s="49"/>
      <c r="CF97" s="37">
        <v>0.40761358102499617</v>
      </c>
      <c r="CG97" s="49"/>
      <c r="CH97" s="49"/>
      <c r="CI97" s="49"/>
      <c r="CJ97" s="49"/>
      <c r="CK97" s="37">
        <v>0.2987528460179143</v>
      </c>
      <c r="CL97" s="49"/>
      <c r="CM97" s="49"/>
      <c r="CN97" s="49"/>
      <c r="CO97" s="49"/>
      <c r="CP97" s="37">
        <v>0.2215844906477607</v>
      </c>
      <c r="CQ97" s="49"/>
      <c r="CR97" s="49"/>
      <c r="CS97" s="49"/>
      <c r="CT97" s="49"/>
      <c r="CU97" s="37">
        <v>0.14535723430928085</v>
      </c>
      <c r="CV97" s="49"/>
      <c r="CW97" s="49"/>
      <c r="CX97" s="49"/>
      <c r="CY97" s="49"/>
      <c r="CZ97" s="37">
        <v>5.8380088754950224E-2</v>
      </c>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c r="IW97" s="39"/>
      <c r="IX97" s="39"/>
      <c r="IY97" s="39"/>
      <c r="IZ97" s="39"/>
      <c r="JA97" s="39"/>
      <c r="JB97" s="39"/>
      <c r="JC97" s="39"/>
      <c r="JD97" s="39"/>
      <c r="JE97" s="39"/>
      <c r="JF97" s="39"/>
      <c r="JG97" s="39"/>
      <c r="JH97" s="39"/>
      <c r="JI97" s="39"/>
      <c r="JJ97" s="39"/>
      <c r="JK97" s="39"/>
      <c r="JL97" s="39"/>
      <c r="JM97" s="39"/>
      <c r="JN97" s="39"/>
      <c r="JO97" s="37">
        <v>14598.631580633912</v>
      </c>
      <c r="JP97" s="49"/>
      <c r="JQ97" s="49"/>
      <c r="JR97" s="37">
        <v>12793.711062798657</v>
      </c>
      <c r="JS97" s="49"/>
      <c r="JT97" s="49"/>
      <c r="JU97" s="49"/>
      <c r="JV97" s="49"/>
      <c r="JW97" s="37">
        <v>13388.494479242821</v>
      </c>
      <c r="JX97" s="49"/>
      <c r="JY97" s="49"/>
      <c r="JZ97" s="49"/>
      <c r="KA97" s="49"/>
      <c r="KB97" s="37">
        <v>10340.880701133776</v>
      </c>
      <c r="KC97" s="49"/>
      <c r="KD97" s="49"/>
      <c r="KE97" s="49"/>
      <c r="KF97" s="49"/>
      <c r="KG97" s="37">
        <v>7562.7655968054951</v>
      </c>
      <c r="KH97" s="49"/>
      <c r="KI97" s="49"/>
      <c r="KJ97" s="49"/>
      <c r="KK97" s="49"/>
      <c r="KL97" s="37">
        <v>5661.5458515296832</v>
      </c>
      <c r="KM97" s="49"/>
      <c r="KN97" s="49"/>
      <c r="KO97" s="49"/>
      <c r="KP97" s="49"/>
      <c r="KQ97" s="37">
        <v>3312.9519131396137</v>
      </c>
      <c r="KR97" s="49"/>
      <c r="KS97" s="49"/>
      <c r="KT97" s="49"/>
      <c r="KU97" s="49"/>
      <c r="KV97" s="37">
        <v>1412.9832216946857</v>
      </c>
      <c r="KW97" s="37">
        <v>0</v>
      </c>
      <c r="KX97" s="49"/>
      <c r="KY97" s="49"/>
      <c r="KZ97" s="37">
        <v>0</v>
      </c>
      <c r="LA97" s="49"/>
      <c r="LB97" s="49"/>
      <c r="LC97" s="49"/>
      <c r="LD97" s="49"/>
      <c r="LE97" s="37">
        <v>0</v>
      </c>
      <c r="LF97" s="49"/>
      <c r="LG97" s="49"/>
      <c r="LH97" s="49"/>
      <c r="LI97" s="49"/>
      <c r="LJ97" s="37">
        <v>0</v>
      </c>
      <c r="LK97" s="49"/>
      <c r="LL97" s="49"/>
      <c r="LM97" s="49"/>
      <c r="LN97" s="49"/>
      <c r="LO97" s="37">
        <v>0</v>
      </c>
      <c r="LP97" s="49"/>
      <c r="LQ97" s="49"/>
      <c r="LR97" s="49"/>
      <c r="LS97" s="49"/>
      <c r="LT97" s="37">
        <v>0</v>
      </c>
      <c r="LU97" s="49"/>
      <c r="LV97" s="49"/>
      <c r="LW97" s="49"/>
      <c r="LX97" s="49"/>
      <c r="LY97" s="37">
        <v>0</v>
      </c>
      <c r="LZ97" s="49"/>
      <c r="MA97" s="49"/>
      <c r="MB97" s="49"/>
      <c r="MC97" s="49"/>
      <c r="MD97" s="37">
        <v>0</v>
      </c>
      <c r="ME97" s="37">
        <v>14598.631580633912</v>
      </c>
      <c r="MF97" s="49"/>
      <c r="MG97" s="49"/>
      <c r="MH97" s="37">
        <v>12793.711062798657</v>
      </c>
      <c r="MI97" s="49"/>
      <c r="MJ97" s="49"/>
      <c r="MK97" s="49"/>
      <c r="ML97" s="49"/>
      <c r="MM97" s="37">
        <v>13388.494479242821</v>
      </c>
      <c r="MN97" s="49"/>
      <c r="MO97" s="49"/>
      <c r="MP97" s="49"/>
      <c r="MQ97" s="49"/>
      <c r="MR97" s="37">
        <v>10340.880701133776</v>
      </c>
      <c r="MS97" s="49"/>
      <c r="MT97" s="49"/>
      <c r="MU97" s="49"/>
      <c r="MV97" s="49"/>
      <c r="MW97" s="37">
        <v>7562.7655968054951</v>
      </c>
      <c r="MX97" s="49"/>
      <c r="MY97" s="49"/>
      <c r="MZ97" s="49"/>
      <c r="NA97" s="49"/>
      <c r="NB97" s="37">
        <v>5661.5458515296832</v>
      </c>
      <c r="NC97" s="49"/>
      <c r="ND97" s="49"/>
      <c r="NE97" s="49"/>
      <c r="NF97" s="49"/>
      <c r="NG97" s="37">
        <v>3312.9519131396137</v>
      </c>
      <c r="NH97" s="49"/>
      <c r="NI97" s="49"/>
      <c r="NJ97" s="49"/>
      <c r="NK97" s="49"/>
      <c r="NL97" s="37">
        <v>1412.9832216946857</v>
      </c>
      <c r="NM97" s="19"/>
      <c r="NN97" s="19"/>
      <c r="NO97" s="19"/>
      <c r="NP97" s="19"/>
    </row>
    <row r="98" spans="1:380" outlineLevel="1" x14ac:dyDescent="0.25">
      <c r="A98" s="40" t="s">
        <v>102</v>
      </c>
      <c r="B98" s="34" t="s">
        <v>7</v>
      </c>
      <c r="C98" s="37">
        <v>0</v>
      </c>
      <c r="D98" s="49"/>
      <c r="E98" s="49"/>
      <c r="F98" s="37">
        <v>0</v>
      </c>
      <c r="G98" s="49"/>
      <c r="H98" s="49"/>
      <c r="I98" s="49"/>
      <c r="J98" s="49"/>
      <c r="K98" s="37">
        <v>0</v>
      </c>
      <c r="L98" s="49"/>
      <c r="M98" s="49"/>
      <c r="N98" s="49"/>
      <c r="O98" s="49"/>
      <c r="P98" s="37">
        <v>0</v>
      </c>
      <c r="Q98" s="49"/>
      <c r="R98" s="49"/>
      <c r="S98" s="49"/>
      <c r="T98" s="49"/>
      <c r="U98" s="37">
        <v>0</v>
      </c>
      <c r="V98" s="49"/>
      <c r="W98" s="49"/>
      <c r="X98" s="49"/>
      <c r="Y98" s="49"/>
      <c r="Z98" s="37">
        <v>0</v>
      </c>
      <c r="AA98" s="49"/>
      <c r="AB98" s="49"/>
      <c r="AC98" s="49"/>
      <c r="AD98" s="49"/>
      <c r="AE98" s="37">
        <v>0</v>
      </c>
      <c r="AF98" s="49"/>
      <c r="AG98" s="49"/>
      <c r="AH98" s="49"/>
      <c r="AI98" s="49"/>
      <c r="AJ98" s="37">
        <v>0</v>
      </c>
      <c r="AK98" s="37">
        <v>0</v>
      </c>
      <c r="AL98" s="49"/>
      <c r="AM98" s="49"/>
      <c r="AN98" s="37">
        <v>0</v>
      </c>
      <c r="AO98" s="49"/>
      <c r="AP98" s="49"/>
      <c r="AQ98" s="49"/>
      <c r="AR98" s="49"/>
      <c r="AS98" s="37">
        <v>0</v>
      </c>
      <c r="AT98" s="49"/>
      <c r="AU98" s="49"/>
      <c r="AV98" s="49"/>
      <c r="AW98" s="49"/>
      <c r="AX98" s="37">
        <v>0</v>
      </c>
      <c r="AY98" s="49"/>
      <c r="AZ98" s="49"/>
      <c r="BA98" s="49"/>
      <c r="BB98" s="49"/>
      <c r="BC98" s="37">
        <v>0</v>
      </c>
      <c r="BD98" s="49"/>
      <c r="BE98" s="49"/>
      <c r="BF98" s="49"/>
      <c r="BG98" s="49"/>
      <c r="BH98" s="37">
        <v>0</v>
      </c>
      <c r="BI98" s="49"/>
      <c r="BJ98" s="49"/>
      <c r="BK98" s="49"/>
      <c r="BL98" s="49"/>
      <c r="BM98" s="37">
        <v>0</v>
      </c>
      <c r="BN98" s="49"/>
      <c r="BO98" s="49"/>
      <c r="BP98" s="49"/>
      <c r="BQ98" s="49"/>
      <c r="BR98" s="37">
        <v>0</v>
      </c>
      <c r="BS98" s="37">
        <v>0</v>
      </c>
      <c r="BT98" s="49"/>
      <c r="BU98" s="49"/>
      <c r="BV98" s="37">
        <v>0</v>
      </c>
      <c r="BW98" s="49"/>
      <c r="BX98" s="49"/>
      <c r="BY98" s="49"/>
      <c r="BZ98" s="49"/>
      <c r="CA98" s="37">
        <v>0</v>
      </c>
      <c r="CB98" s="49"/>
      <c r="CC98" s="49"/>
      <c r="CD98" s="49"/>
      <c r="CE98" s="49"/>
      <c r="CF98" s="37">
        <v>0</v>
      </c>
      <c r="CG98" s="49"/>
      <c r="CH98" s="49"/>
      <c r="CI98" s="49"/>
      <c r="CJ98" s="49"/>
      <c r="CK98" s="37">
        <v>0</v>
      </c>
      <c r="CL98" s="49"/>
      <c r="CM98" s="49"/>
      <c r="CN98" s="49"/>
      <c r="CO98" s="49"/>
      <c r="CP98" s="37">
        <v>0</v>
      </c>
      <c r="CQ98" s="49"/>
      <c r="CR98" s="49"/>
      <c r="CS98" s="49"/>
      <c r="CT98" s="49"/>
      <c r="CU98" s="37">
        <v>0</v>
      </c>
      <c r="CV98" s="49"/>
      <c r="CW98" s="49"/>
      <c r="CX98" s="49"/>
      <c r="CY98" s="49"/>
      <c r="CZ98" s="37">
        <v>0</v>
      </c>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7">
        <v>0</v>
      </c>
      <c r="JP98" s="49"/>
      <c r="JQ98" s="49"/>
      <c r="JR98" s="37">
        <v>0</v>
      </c>
      <c r="JS98" s="49"/>
      <c r="JT98" s="49"/>
      <c r="JU98" s="49"/>
      <c r="JV98" s="49"/>
      <c r="JW98" s="37">
        <v>0</v>
      </c>
      <c r="JX98" s="49"/>
      <c r="JY98" s="49"/>
      <c r="JZ98" s="49"/>
      <c r="KA98" s="49"/>
      <c r="KB98" s="37">
        <v>0</v>
      </c>
      <c r="KC98" s="49"/>
      <c r="KD98" s="49"/>
      <c r="KE98" s="49"/>
      <c r="KF98" s="49"/>
      <c r="KG98" s="37">
        <v>0</v>
      </c>
      <c r="KH98" s="49"/>
      <c r="KI98" s="49"/>
      <c r="KJ98" s="49"/>
      <c r="KK98" s="49"/>
      <c r="KL98" s="37">
        <v>0</v>
      </c>
      <c r="KM98" s="49"/>
      <c r="KN98" s="49"/>
      <c r="KO98" s="49"/>
      <c r="KP98" s="49"/>
      <c r="KQ98" s="37">
        <v>0</v>
      </c>
      <c r="KR98" s="49"/>
      <c r="KS98" s="49"/>
      <c r="KT98" s="49"/>
      <c r="KU98" s="49"/>
      <c r="KV98" s="37">
        <v>0</v>
      </c>
      <c r="KW98" s="39">
        <v>0</v>
      </c>
      <c r="KX98" s="39"/>
      <c r="KY98" s="39"/>
      <c r="KZ98" s="39">
        <v>0</v>
      </c>
      <c r="LA98" s="39"/>
      <c r="LB98" s="39"/>
      <c r="LC98" s="39"/>
      <c r="LD98" s="39"/>
      <c r="LE98" s="39">
        <v>0</v>
      </c>
      <c r="LF98" s="39"/>
      <c r="LG98" s="39"/>
      <c r="LH98" s="39"/>
      <c r="LI98" s="39"/>
      <c r="LJ98" s="39">
        <v>0</v>
      </c>
      <c r="LK98" s="39"/>
      <c r="LL98" s="39"/>
      <c r="LM98" s="39"/>
      <c r="LN98" s="39"/>
      <c r="LO98" s="39">
        <v>0</v>
      </c>
      <c r="LP98" s="39"/>
      <c r="LQ98" s="39"/>
      <c r="LR98" s="39"/>
      <c r="LS98" s="39"/>
      <c r="LT98" s="39">
        <v>0</v>
      </c>
      <c r="LU98" s="39"/>
      <c r="LV98" s="39"/>
      <c r="LW98" s="39"/>
      <c r="LX98" s="39"/>
      <c r="LY98" s="39">
        <v>0</v>
      </c>
      <c r="LZ98" s="39"/>
      <c r="MA98" s="39"/>
      <c r="MB98" s="39"/>
      <c r="MC98" s="39"/>
      <c r="MD98" s="39">
        <v>0</v>
      </c>
      <c r="ME98" s="50">
        <v>0</v>
      </c>
      <c r="MF98" s="41"/>
      <c r="MG98" s="41"/>
      <c r="MH98" s="17">
        <v>0</v>
      </c>
      <c r="MI98" s="41"/>
      <c r="MJ98" s="41"/>
      <c r="MK98" s="41"/>
      <c r="ML98" s="41"/>
      <c r="MM98" s="17">
        <v>0</v>
      </c>
      <c r="MN98" s="41"/>
      <c r="MO98" s="41"/>
      <c r="MP98" s="41"/>
      <c r="MQ98" s="41"/>
      <c r="MR98" s="17">
        <v>0</v>
      </c>
      <c r="MS98" s="41"/>
      <c r="MT98" s="41"/>
      <c r="MU98" s="41"/>
      <c r="MV98" s="41"/>
      <c r="MW98" s="17">
        <v>0</v>
      </c>
      <c r="MX98" s="41"/>
      <c r="MY98" s="41"/>
      <c r="MZ98" s="41"/>
      <c r="NA98" s="41"/>
      <c r="NB98" s="17">
        <v>0</v>
      </c>
      <c r="NC98" s="41"/>
      <c r="ND98" s="41"/>
      <c r="NE98" s="41"/>
      <c r="NF98" s="41"/>
      <c r="NG98" s="17">
        <v>0</v>
      </c>
      <c r="NH98" s="41"/>
      <c r="NI98" s="41"/>
      <c r="NJ98" s="41"/>
      <c r="NK98" s="41"/>
      <c r="NL98" s="17">
        <v>0</v>
      </c>
      <c r="NM98" s="19"/>
      <c r="NN98" s="19"/>
      <c r="NO98" s="19"/>
      <c r="NP98" s="19"/>
    </row>
    <row r="99" spans="1:380" outlineLevel="1" x14ac:dyDescent="0.25">
      <c r="A99" s="40" t="s">
        <v>103</v>
      </c>
      <c r="B99" s="34" t="s">
        <v>7</v>
      </c>
      <c r="C99" s="37">
        <v>14083.612181193152</v>
      </c>
      <c r="D99" s="49"/>
      <c r="E99" s="49"/>
      <c r="F99" s="37">
        <v>12359.852738942305</v>
      </c>
      <c r="G99" s="49"/>
      <c r="H99" s="49"/>
      <c r="I99" s="49"/>
      <c r="J99" s="49"/>
      <c r="K99" s="37">
        <v>12875.473665740117</v>
      </c>
      <c r="L99" s="49"/>
      <c r="M99" s="49"/>
      <c r="N99" s="49"/>
      <c r="O99" s="49"/>
      <c r="P99" s="37">
        <v>9891.7686782747805</v>
      </c>
      <c r="Q99" s="49"/>
      <c r="R99" s="49"/>
      <c r="S99" s="49"/>
      <c r="T99" s="49"/>
      <c r="U99" s="37">
        <v>7158.0113143575472</v>
      </c>
      <c r="V99" s="49"/>
      <c r="W99" s="49"/>
      <c r="X99" s="49"/>
      <c r="Y99" s="49"/>
      <c r="Z99" s="37">
        <v>5297.2891743404271</v>
      </c>
      <c r="AA99" s="49"/>
      <c r="AB99" s="49"/>
      <c r="AC99" s="49"/>
      <c r="AD99" s="49"/>
      <c r="AE99" s="37">
        <v>2999.2151358942169</v>
      </c>
      <c r="AF99" s="49"/>
      <c r="AG99" s="49"/>
      <c r="AH99" s="49"/>
      <c r="AI99" s="49"/>
      <c r="AJ99" s="37">
        <v>1166.6182199190412</v>
      </c>
      <c r="AK99" s="37">
        <v>4.3036837293304844</v>
      </c>
      <c r="AL99" s="49"/>
      <c r="AM99" s="49"/>
      <c r="AN99" s="37">
        <v>3.556567005760539</v>
      </c>
      <c r="AO99" s="49"/>
      <c r="AP99" s="49"/>
      <c r="AQ99" s="49"/>
      <c r="AR99" s="49"/>
      <c r="AS99" s="37">
        <v>3.5957275409648646</v>
      </c>
      <c r="AT99" s="49"/>
      <c r="AU99" s="49"/>
      <c r="AV99" s="49"/>
      <c r="AW99" s="49"/>
      <c r="AX99" s="37">
        <v>2.6220857755407887</v>
      </c>
      <c r="AY99" s="49"/>
      <c r="AZ99" s="49"/>
      <c r="BA99" s="49"/>
      <c r="BB99" s="49"/>
      <c r="BC99" s="37">
        <v>2.4447923209753708</v>
      </c>
      <c r="BD99" s="49"/>
      <c r="BE99" s="49"/>
      <c r="BF99" s="49"/>
      <c r="BG99" s="49"/>
      <c r="BH99" s="37">
        <v>1.9626929877918537</v>
      </c>
      <c r="BI99" s="49"/>
      <c r="BJ99" s="49"/>
      <c r="BK99" s="49"/>
      <c r="BL99" s="49"/>
      <c r="BM99" s="37">
        <v>1.1004798869693893</v>
      </c>
      <c r="BN99" s="49"/>
      <c r="BO99" s="49"/>
      <c r="BP99" s="49"/>
      <c r="BQ99" s="49"/>
      <c r="BR99" s="37">
        <v>0.29408545948736409</v>
      </c>
      <c r="BS99" s="37">
        <v>0.51969964570899319</v>
      </c>
      <c r="BT99" s="49"/>
      <c r="BU99" s="49"/>
      <c r="BV99" s="37">
        <v>0.47004112646193186</v>
      </c>
      <c r="BW99" s="49"/>
      <c r="BX99" s="49"/>
      <c r="BY99" s="49"/>
      <c r="BZ99" s="49"/>
      <c r="CA99" s="37">
        <v>0.49877696412715838</v>
      </c>
      <c r="CB99" s="49"/>
      <c r="CC99" s="49"/>
      <c r="CD99" s="49"/>
      <c r="CE99" s="49"/>
      <c r="CF99" s="37">
        <v>0.39375004757618154</v>
      </c>
      <c r="CG99" s="49"/>
      <c r="CH99" s="49"/>
      <c r="CI99" s="49"/>
      <c r="CJ99" s="49"/>
      <c r="CK99" s="37">
        <v>0.28546198878317325</v>
      </c>
      <c r="CL99" s="49"/>
      <c r="CM99" s="49"/>
      <c r="CN99" s="49"/>
      <c r="CO99" s="49"/>
      <c r="CP99" s="37">
        <v>0.2086517586540283</v>
      </c>
      <c r="CQ99" s="49"/>
      <c r="CR99" s="49"/>
      <c r="CS99" s="49"/>
      <c r="CT99" s="49"/>
      <c r="CU99" s="37">
        <v>0.1327641326000186</v>
      </c>
      <c r="CV99" s="49"/>
      <c r="CW99" s="49"/>
      <c r="CX99" s="49"/>
      <c r="CY99" s="49"/>
      <c r="CZ99" s="37">
        <v>4.6947760339384227E-2</v>
      </c>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7">
        <v>14341.835731727288</v>
      </c>
      <c r="JP99" s="49"/>
      <c r="JQ99" s="49"/>
      <c r="JR99" s="37">
        <v>12583.997513616014</v>
      </c>
      <c r="JS99" s="49"/>
      <c r="JT99" s="49"/>
      <c r="JU99" s="49"/>
      <c r="JV99" s="49"/>
      <c r="JW99" s="37">
        <v>13108.329932380831</v>
      </c>
      <c r="JX99" s="49"/>
      <c r="JY99" s="49"/>
      <c r="JZ99" s="49"/>
      <c r="KA99" s="49"/>
      <c r="KB99" s="37">
        <v>10069.530842597611</v>
      </c>
      <c r="KC99" s="49"/>
      <c r="KD99" s="49"/>
      <c r="KE99" s="49"/>
      <c r="KF99" s="49"/>
      <c r="KG99" s="37">
        <v>7302.1129263723988</v>
      </c>
      <c r="KH99" s="49"/>
      <c r="KI99" s="49"/>
      <c r="KJ99" s="49"/>
      <c r="KK99" s="49"/>
      <c r="KL99" s="37">
        <v>5407.5372940419165</v>
      </c>
      <c r="KM99" s="49"/>
      <c r="KN99" s="49"/>
      <c r="KO99" s="49"/>
      <c r="KP99" s="49"/>
      <c r="KQ99" s="37">
        <v>3065.2110678683648</v>
      </c>
      <c r="KR99" s="49"/>
      <c r="KS99" s="49"/>
      <c r="KT99" s="49"/>
      <c r="KU99" s="49"/>
      <c r="KV99" s="37">
        <v>1187.2937692746243</v>
      </c>
      <c r="KW99" s="37">
        <v>0</v>
      </c>
      <c r="KX99" s="49"/>
      <c r="KY99" s="49"/>
      <c r="KZ99" s="37">
        <v>0</v>
      </c>
      <c r="LA99" s="49"/>
      <c r="LB99" s="49"/>
      <c r="LC99" s="49"/>
      <c r="LD99" s="49"/>
      <c r="LE99" s="37">
        <v>0</v>
      </c>
      <c r="LF99" s="49"/>
      <c r="LG99" s="49"/>
      <c r="LH99" s="49"/>
      <c r="LI99" s="49"/>
      <c r="LJ99" s="37">
        <v>0</v>
      </c>
      <c r="LK99" s="49"/>
      <c r="LL99" s="49"/>
      <c r="LM99" s="49"/>
      <c r="LN99" s="49"/>
      <c r="LO99" s="37">
        <v>0</v>
      </c>
      <c r="LP99" s="49"/>
      <c r="LQ99" s="49"/>
      <c r="LR99" s="49"/>
      <c r="LS99" s="49"/>
      <c r="LT99" s="37">
        <v>0</v>
      </c>
      <c r="LU99" s="49"/>
      <c r="LV99" s="49"/>
      <c r="LW99" s="49"/>
      <c r="LX99" s="49"/>
      <c r="LY99" s="37">
        <v>0</v>
      </c>
      <c r="LZ99" s="49"/>
      <c r="MA99" s="49"/>
      <c r="MB99" s="49"/>
      <c r="MC99" s="49"/>
      <c r="MD99" s="37">
        <v>0</v>
      </c>
      <c r="ME99" s="37">
        <v>14341.835731727288</v>
      </c>
      <c r="MF99" s="49"/>
      <c r="MG99" s="49"/>
      <c r="MH99" s="37">
        <v>12583.997513616014</v>
      </c>
      <c r="MI99" s="49"/>
      <c r="MJ99" s="49"/>
      <c r="MK99" s="49"/>
      <c r="ML99" s="49"/>
      <c r="MM99" s="37">
        <v>13108.329932380831</v>
      </c>
      <c r="MN99" s="49"/>
      <c r="MO99" s="49"/>
      <c r="MP99" s="49"/>
      <c r="MQ99" s="49"/>
      <c r="MR99" s="37">
        <v>10069.530842597611</v>
      </c>
      <c r="MS99" s="49"/>
      <c r="MT99" s="49"/>
      <c r="MU99" s="49"/>
      <c r="MV99" s="49"/>
      <c r="MW99" s="37">
        <v>7302.1129263723988</v>
      </c>
      <c r="MX99" s="49"/>
      <c r="MY99" s="49"/>
      <c r="MZ99" s="49"/>
      <c r="NA99" s="49"/>
      <c r="NB99" s="37">
        <v>5407.5372940419165</v>
      </c>
      <c r="NC99" s="49"/>
      <c r="ND99" s="49"/>
      <c r="NE99" s="49"/>
      <c r="NF99" s="49"/>
      <c r="NG99" s="37">
        <v>3065.2110678683648</v>
      </c>
      <c r="NH99" s="49"/>
      <c r="NI99" s="49"/>
      <c r="NJ99" s="49"/>
      <c r="NK99" s="49"/>
      <c r="NL99" s="37">
        <v>1187.2937692746243</v>
      </c>
      <c r="NM99" s="19"/>
      <c r="NN99" s="19"/>
      <c r="NO99" s="19"/>
      <c r="NP99" s="19"/>
    </row>
    <row r="100" spans="1:380" outlineLevel="1" x14ac:dyDescent="0.25">
      <c r="A100" s="40" t="s">
        <v>104</v>
      </c>
      <c r="B100" s="34" t="s">
        <v>7</v>
      </c>
      <c r="C100" s="37">
        <v>120.7970196917499</v>
      </c>
      <c r="D100" s="49"/>
      <c r="E100" s="49"/>
      <c r="F100" s="37">
        <v>79.504562390346024</v>
      </c>
      <c r="G100" s="49"/>
      <c r="H100" s="49"/>
      <c r="I100" s="49"/>
      <c r="J100" s="49"/>
      <c r="K100" s="37">
        <v>127.22848735624585</v>
      </c>
      <c r="L100" s="49"/>
      <c r="M100" s="49"/>
      <c r="N100" s="49"/>
      <c r="O100" s="49"/>
      <c r="P100" s="37">
        <v>100.83475102274822</v>
      </c>
      <c r="Q100" s="49"/>
      <c r="R100" s="49"/>
      <c r="S100" s="49"/>
      <c r="T100" s="49"/>
      <c r="U100" s="37">
        <v>74.441014689250594</v>
      </c>
      <c r="V100" s="49"/>
      <c r="W100" s="49"/>
      <c r="X100" s="49"/>
      <c r="Y100" s="49"/>
      <c r="Z100" s="37">
        <v>55.629827738110883</v>
      </c>
      <c r="AA100" s="49"/>
      <c r="AB100" s="49"/>
      <c r="AC100" s="49"/>
      <c r="AD100" s="49"/>
      <c r="AE100" s="37">
        <v>36.818640786971294</v>
      </c>
      <c r="AF100" s="49"/>
      <c r="AG100" s="49"/>
      <c r="AH100" s="49"/>
      <c r="AI100" s="49"/>
      <c r="AJ100" s="37">
        <v>0</v>
      </c>
      <c r="AK100" s="37">
        <v>6.3577378785131524E-3</v>
      </c>
      <c r="AL100" s="49"/>
      <c r="AM100" s="49"/>
      <c r="AN100" s="37">
        <v>4.1844506521234752E-3</v>
      </c>
      <c r="AO100" s="49"/>
      <c r="AP100" s="49"/>
      <c r="AQ100" s="49"/>
      <c r="AR100" s="49"/>
      <c r="AS100" s="37">
        <v>6.6962361766445188E-3</v>
      </c>
      <c r="AT100" s="49"/>
      <c r="AU100" s="49"/>
      <c r="AV100" s="49"/>
      <c r="AW100" s="49"/>
      <c r="AX100" s="37">
        <v>5.3070921590920115E-3</v>
      </c>
      <c r="AY100" s="49"/>
      <c r="AZ100" s="49"/>
      <c r="BA100" s="49"/>
      <c r="BB100" s="49"/>
      <c r="BC100" s="37">
        <v>3.917948141539505E-3</v>
      </c>
      <c r="BD100" s="49"/>
      <c r="BE100" s="49"/>
      <c r="BF100" s="49"/>
      <c r="BG100" s="49"/>
      <c r="BH100" s="37">
        <v>2.9278856704268888E-3</v>
      </c>
      <c r="BI100" s="49"/>
      <c r="BJ100" s="49"/>
      <c r="BK100" s="49"/>
      <c r="BL100" s="49"/>
      <c r="BM100" s="37">
        <v>1.9378231993142786E-3</v>
      </c>
      <c r="BN100" s="49"/>
      <c r="BO100" s="49"/>
      <c r="BP100" s="49"/>
      <c r="BQ100" s="49"/>
      <c r="BR100" s="37">
        <v>0</v>
      </c>
      <c r="BS100" s="37">
        <v>6.3577378785131524E-3</v>
      </c>
      <c r="BT100" s="49"/>
      <c r="BU100" s="49"/>
      <c r="BV100" s="37">
        <v>4.1844506521234743E-3</v>
      </c>
      <c r="BW100" s="49"/>
      <c r="BX100" s="49"/>
      <c r="BY100" s="49"/>
      <c r="BZ100" s="49"/>
      <c r="CA100" s="37">
        <v>6.696236176644518E-3</v>
      </c>
      <c r="CB100" s="49"/>
      <c r="CC100" s="49"/>
      <c r="CD100" s="49"/>
      <c r="CE100" s="49"/>
      <c r="CF100" s="37">
        <v>5.3070921590920115E-3</v>
      </c>
      <c r="CG100" s="49"/>
      <c r="CH100" s="49"/>
      <c r="CI100" s="49"/>
      <c r="CJ100" s="49"/>
      <c r="CK100" s="37">
        <v>3.917948141539505E-3</v>
      </c>
      <c r="CL100" s="49"/>
      <c r="CM100" s="49"/>
      <c r="CN100" s="49"/>
      <c r="CO100" s="49"/>
      <c r="CP100" s="37">
        <v>2.9278856704268883E-3</v>
      </c>
      <c r="CQ100" s="49"/>
      <c r="CR100" s="49"/>
      <c r="CS100" s="49"/>
      <c r="CT100" s="49"/>
      <c r="CU100" s="37">
        <v>1.9378231993142784E-3</v>
      </c>
      <c r="CV100" s="49"/>
      <c r="CW100" s="49"/>
      <c r="CX100" s="49"/>
      <c r="CY100" s="49"/>
      <c r="CZ100" s="37">
        <v>0</v>
      </c>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c r="IW100" s="39"/>
      <c r="IX100" s="39"/>
      <c r="IY100" s="39"/>
      <c r="IZ100" s="39"/>
      <c r="JA100" s="39"/>
      <c r="JB100" s="39"/>
      <c r="JC100" s="39"/>
      <c r="JD100" s="39"/>
      <c r="JE100" s="39"/>
      <c r="JF100" s="39"/>
      <c r="JG100" s="39"/>
      <c r="JH100" s="39"/>
      <c r="JI100" s="39"/>
      <c r="JJ100" s="39"/>
      <c r="JK100" s="39"/>
      <c r="JL100" s="39"/>
      <c r="JM100" s="39"/>
      <c r="JN100" s="39"/>
      <c r="JO100" s="37">
        <v>122.65983689015425</v>
      </c>
      <c r="JP100" s="49"/>
      <c r="JQ100" s="49"/>
      <c r="JR100" s="37">
        <v>80.730606431418195</v>
      </c>
      <c r="JS100" s="49"/>
      <c r="JT100" s="49"/>
      <c r="JU100" s="49"/>
      <c r="JV100" s="49"/>
      <c r="JW100" s="37">
        <v>129.19048455600267</v>
      </c>
      <c r="JX100" s="49"/>
      <c r="JY100" s="49"/>
      <c r="JZ100" s="49"/>
      <c r="KA100" s="49"/>
      <c r="KB100" s="37">
        <v>102.38972902536219</v>
      </c>
      <c r="KC100" s="49"/>
      <c r="KD100" s="49"/>
      <c r="KE100" s="49"/>
      <c r="KF100" s="49"/>
      <c r="KG100" s="37">
        <v>75.588973494721671</v>
      </c>
      <c r="KH100" s="49"/>
      <c r="KI100" s="49"/>
      <c r="KJ100" s="49"/>
      <c r="KK100" s="49"/>
      <c r="KL100" s="37">
        <v>56.487698239545963</v>
      </c>
      <c r="KM100" s="49"/>
      <c r="KN100" s="49"/>
      <c r="KO100" s="49"/>
      <c r="KP100" s="49"/>
      <c r="KQ100" s="37">
        <v>37.386422984370377</v>
      </c>
      <c r="KR100" s="49"/>
      <c r="KS100" s="49"/>
      <c r="KT100" s="49"/>
      <c r="KU100" s="49"/>
      <c r="KV100" s="37">
        <v>0</v>
      </c>
      <c r="KW100" s="37">
        <v>0</v>
      </c>
      <c r="KX100" s="49"/>
      <c r="KY100" s="49"/>
      <c r="KZ100" s="37">
        <v>0</v>
      </c>
      <c r="LA100" s="49"/>
      <c r="LB100" s="49"/>
      <c r="LC100" s="49"/>
      <c r="LD100" s="49"/>
      <c r="LE100" s="37">
        <v>0</v>
      </c>
      <c r="LF100" s="49"/>
      <c r="LG100" s="49"/>
      <c r="LH100" s="49"/>
      <c r="LI100" s="49"/>
      <c r="LJ100" s="37">
        <v>0</v>
      </c>
      <c r="LK100" s="49"/>
      <c r="LL100" s="49"/>
      <c r="LM100" s="49"/>
      <c r="LN100" s="49"/>
      <c r="LO100" s="37">
        <v>0</v>
      </c>
      <c r="LP100" s="49"/>
      <c r="LQ100" s="49"/>
      <c r="LR100" s="49"/>
      <c r="LS100" s="49"/>
      <c r="LT100" s="37">
        <v>0</v>
      </c>
      <c r="LU100" s="49"/>
      <c r="LV100" s="49"/>
      <c r="LW100" s="49"/>
      <c r="LX100" s="49"/>
      <c r="LY100" s="37">
        <v>0</v>
      </c>
      <c r="LZ100" s="49"/>
      <c r="MA100" s="49"/>
      <c r="MB100" s="49"/>
      <c r="MC100" s="49"/>
      <c r="MD100" s="37">
        <v>0</v>
      </c>
      <c r="ME100" s="37">
        <v>122.65983689015425</v>
      </c>
      <c r="MF100" s="49"/>
      <c r="MG100" s="49"/>
      <c r="MH100" s="37">
        <v>80.730606431418195</v>
      </c>
      <c r="MI100" s="49"/>
      <c r="MJ100" s="49"/>
      <c r="MK100" s="49"/>
      <c r="ML100" s="49"/>
      <c r="MM100" s="37">
        <v>129.19048455600267</v>
      </c>
      <c r="MN100" s="49"/>
      <c r="MO100" s="49"/>
      <c r="MP100" s="49"/>
      <c r="MQ100" s="49"/>
      <c r="MR100" s="37">
        <v>102.38972902536219</v>
      </c>
      <c r="MS100" s="49"/>
      <c r="MT100" s="49"/>
      <c r="MU100" s="49"/>
      <c r="MV100" s="49"/>
      <c r="MW100" s="37">
        <v>75.588973494721671</v>
      </c>
      <c r="MX100" s="49"/>
      <c r="MY100" s="49"/>
      <c r="MZ100" s="49"/>
      <c r="NA100" s="49"/>
      <c r="NB100" s="37">
        <v>56.487698239545963</v>
      </c>
      <c r="NC100" s="49"/>
      <c r="ND100" s="49"/>
      <c r="NE100" s="49"/>
      <c r="NF100" s="49"/>
      <c r="NG100" s="37">
        <v>37.386422984370377</v>
      </c>
      <c r="NH100" s="49"/>
      <c r="NI100" s="49"/>
      <c r="NJ100" s="49"/>
      <c r="NK100" s="49"/>
      <c r="NL100" s="37">
        <v>0</v>
      </c>
      <c r="NM100" s="19"/>
      <c r="NN100" s="19"/>
      <c r="NO100" s="19"/>
      <c r="NP100" s="19"/>
    </row>
    <row r="101" spans="1:380" outlineLevel="1" x14ac:dyDescent="0.25">
      <c r="A101" s="40" t="s">
        <v>105</v>
      </c>
      <c r="B101" s="34" t="s">
        <v>7</v>
      </c>
      <c r="C101" s="37">
        <v>17.057435680171046</v>
      </c>
      <c r="D101" s="49"/>
      <c r="E101" s="49"/>
      <c r="F101" s="37">
        <v>16.061379812157043</v>
      </c>
      <c r="G101" s="49"/>
      <c r="H101" s="49"/>
      <c r="I101" s="49"/>
      <c r="J101" s="49"/>
      <c r="K101" s="37">
        <v>20.554857543202743</v>
      </c>
      <c r="L101" s="49"/>
      <c r="M101" s="49"/>
      <c r="N101" s="49"/>
      <c r="O101" s="49"/>
      <c r="P101" s="37">
        <v>24.312115101614424</v>
      </c>
      <c r="Q101" s="49"/>
      <c r="R101" s="49"/>
      <c r="S101" s="49"/>
      <c r="T101" s="49"/>
      <c r="U101" s="37">
        <v>27.529386135571492</v>
      </c>
      <c r="V101" s="49"/>
      <c r="W101" s="49"/>
      <c r="X101" s="49"/>
      <c r="Y101" s="49"/>
      <c r="Z101" s="37">
        <v>30.345965001660588</v>
      </c>
      <c r="AA101" s="49"/>
      <c r="AB101" s="49"/>
      <c r="AC101" s="49"/>
      <c r="AD101" s="49"/>
      <c r="AE101" s="37">
        <v>32.822146551847979</v>
      </c>
      <c r="AF101" s="49"/>
      <c r="AG101" s="49"/>
      <c r="AH101" s="49"/>
      <c r="AI101" s="49"/>
      <c r="AJ101" s="37">
        <v>35.642668995015164</v>
      </c>
      <c r="AK101" s="37">
        <v>8.9775977264058143E-4</v>
      </c>
      <c r="AL101" s="49"/>
      <c r="AM101" s="49"/>
      <c r="AN101" s="37">
        <v>9.1681469775508511E-4</v>
      </c>
      <c r="AO101" s="49"/>
      <c r="AP101" s="49"/>
      <c r="AQ101" s="49"/>
      <c r="AR101" s="49"/>
      <c r="AS101" s="37">
        <v>1.6158910432747613E-3</v>
      </c>
      <c r="AT101" s="49"/>
      <c r="AU101" s="49"/>
      <c r="AV101" s="49"/>
      <c r="AW101" s="49"/>
      <c r="AX101" s="37">
        <v>2.3663555738803349E-3</v>
      </c>
      <c r="AY101" s="49"/>
      <c r="AZ101" s="49"/>
      <c r="BA101" s="49"/>
      <c r="BB101" s="49"/>
      <c r="BC101" s="37">
        <v>2.9925926774989719E-3</v>
      </c>
      <c r="BD101" s="49"/>
      <c r="BE101" s="49"/>
      <c r="BF101" s="49"/>
      <c r="BG101" s="49"/>
      <c r="BH101" s="37">
        <v>3.6248037503225162E-3</v>
      </c>
      <c r="BI101" s="49"/>
      <c r="BJ101" s="49"/>
      <c r="BK101" s="49"/>
      <c r="BL101" s="49"/>
      <c r="BM101" s="37">
        <v>4.2536274996963488E-3</v>
      </c>
      <c r="BN101" s="49"/>
      <c r="BO101" s="49"/>
      <c r="BP101" s="49"/>
      <c r="BQ101" s="49"/>
      <c r="BR101" s="37">
        <v>4.9606466213209339E-3</v>
      </c>
      <c r="BS101" s="37">
        <v>8.9775977264058132E-4</v>
      </c>
      <c r="BT101" s="49"/>
      <c r="BU101" s="49"/>
      <c r="BV101" s="37">
        <v>8.4537380253558515E-4</v>
      </c>
      <c r="BW101" s="49"/>
      <c r="BX101" s="49"/>
      <c r="BY101" s="49"/>
      <c r="BZ101" s="49"/>
      <c r="CA101" s="37">
        <v>1.0821186968993388E-3</v>
      </c>
      <c r="CB101" s="49"/>
      <c r="CC101" s="49"/>
      <c r="CD101" s="49"/>
      <c r="CE101" s="49"/>
      <c r="CF101" s="37">
        <v>1.280163108966355E-3</v>
      </c>
      <c r="CG101" s="49"/>
      <c r="CH101" s="49"/>
      <c r="CI101" s="49"/>
      <c r="CJ101" s="49"/>
      <c r="CK101" s="37">
        <v>1.4497362134142748E-3</v>
      </c>
      <c r="CL101" s="49"/>
      <c r="CM101" s="49"/>
      <c r="CN101" s="49"/>
      <c r="CO101" s="49"/>
      <c r="CP101" s="37">
        <v>1.5982346524753724E-3</v>
      </c>
      <c r="CQ101" s="49"/>
      <c r="CR101" s="49"/>
      <c r="CS101" s="49"/>
      <c r="CT101" s="49"/>
      <c r="CU101" s="37">
        <v>1.7288251716201886E-3</v>
      </c>
      <c r="CV101" s="49"/>
      <c r="CW101" s="49"/>
      <c r="CX101" s="49"/>
      <c r="CY101" s="49"/>
      <c r="CZ101" s="37">
        <v>1.8775708508277902E-3</v>
      </c>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c r="IW101" s="39"/>
      <c r="IX101" s="39"/>
      <c r="IY101" s="39"/>
      <c r="IZ101" s="39"/>
      <c r="JA101" s="39"/>
      <c r="JB101" s="39"/>
      <c r="JC101" s="39"/>
      <c r="JD101" s="39"/>
      <c r="JE101" s="39"/>
      <c r="JF101" s="39"/>
      <c r="JG101" s="39"/>
      <c r="JH101" s="39"/>
      <c r="JI101" s="39"/>
      <c r="JJ101" s="39"/>
      <c r="JK101" s="39"/>
      <c r="JL101" s="39"/>
      <c r="JM101" s="39"/>
      <c r="JN101" s="39"/>
      <c r="JO101" s="37">
        <v>17.320479293554737</v>
      </c>
      <c r="JP101" s="49"/>
      <c r="JQ101" s="49"/>
      <c r="JR101" s="37">
        <v>16.311074681366115</v>
      </c>
      <c r="JS101" s="49"/>
      <c r="JT101" s="49"/>
      <c r="JU101" s="49"/>
      <c r="JV101" s="49"/>
      <c r="JW101" s="37">
        <v>20.88686394709276</v>
      </c>
      <c r="JX101" s="49"/>
      <c r="JY101" s="49"/>
      <c r="JZ101" s="49"/>
      <c r="KA101" s="49"/>
      <c r="KB101" s="37">
        <v>24.71761628155916</v>
      </c>
      <c r="KC101" s="49"/>
      <c r="KD101" s="49"/>
      <c r="KE101" s="49"/>
      <c r="KF101" s="49"/>
      <c r="KG101" s="37">
        <v>27.997358827096246</v>
      </c>
      <c r="KH101" s="49"/>
      <c r="KI101" s="49"/>
      <c r="KJ101" s="49"/>
      <c r="KK101" s="49"/>
      <c r="KL101" s="37">
        <v>30.87099168957559</v>
      </c>
      <c r="KM101" s="49"/>
      <c r="KN101" s="49"/>
      <c r="KO101" s="49"/>
      <c r="KP101" s="49"/>
      <c r="KQ101" s="37">
        <v>33.399386792318829</v>
      </c>
      <c r="KR101" s="49"/>
      <c r="KS101" s="49"/>
      <c r="KT101" s="49"/>
      <c r="KU101" s="49"/>
      <c r="KV101" s="37">
        <v>36.279123375881511</v>
      </c>
      <c r="KW101" s="37">
        <v>0</v>
      </c>
      <c r="KX101" s="49"/>
      <c r="KY101" s="49"/>
      <c r="KZ101" s="37">
        <v>0</v>
      </c>
      <c r="LA101" s="49"/>
      <c r="LB101" s="49"/>
      <c r="LC101" s="49"/>
      <c r="LD101" s="49"/>
      <c r="LE101" s="37">
        <v>0</v>
      </c>
      <c r="LF101" s="49"/>
      <c r="LG101" s="49"/>
      <c r="LH101" s="49"/>
      <c r="LI101" s="49"/>
      <c r="LJ101" s="37">
        <v>0</v>
      </c>
      <c r="LK101" s="49"/>
      <c r="LL101" s="49"/>
      <c r="LM101" s="49"/>
      <c r="LN101" s="49"/>
      <c r="LO101" s="37">
        <v>0</v>
      </c>
      <c r="LP101" s="49"/>
      <c r="LQ101" s="49"/>
      <c r="LR101" s="49"/>
      <c r="LS101" s="49"/>
      <c r="LT101" s="37">
        <v>0</v>
      </c>
      <c r="LU101" s="49"/>
      <c r="LV101" s="49"/>
      <c r="LW101" s="49"/>
      <c r="LX101" s="49"/>
      <c r="LY101" s="37">
        <v>0</v>
      </c>
      <c r="LZ101" s="49"/>
      <c r="MA101" s="49"/>
      <c r="MB101" s="49"/>
      <c r="MC101" s="49"/>
      <c r="MD101" s="37">
        <v>0</v>
      </c>
      <c r="ME101" s="37">
        <v>17.320479293554737</v>
      </c>
      <c r="MF101" s="49"/>
      <c r="MG101" s="49"/>
      <c r="MH101" s="37">
        <v>16.311074681366115</v>
      </c>
      <c r="MI101" s="49"/>
      <c r="MJ101" s="49"/>
      <c r="MK101" s="49"/>
      <c r="ML101" s="49"/>
      <c r="MM101" s="37">
        <v>20.88686394709276</v>
      </c>
      <c r="MN101" s="49"/>
      <c r="MO101" s="49"/>
      <c r="MP101" s="49"/>
      <c r="MQ101" s="49"/>
      <c r="MR101" s="37">
        <v>24.71761628155916</v>
      </c>
      <c r="MS101" s="49"/>
      <c r="MT101" s="49"/>
      <c r="MU101" s="49"/>
      <c r="MV101" s="49"/>
      <c r="MW101" s="37">
        <v>27.997358827096246</v>
      </c>
      <c r="MX101" s="49"/>
      <c r="MY101" s="49"/>
      <c r="MZ101" s="49"/>
      <c r="NA101" s="49"/>
      <c r="NB101" s="37">
        <v>30.87099168957559</v>
      </c>
      <c r="NC101" s="49"/>
      <c r="ND101" s="49"/>
      <c r="NE101" s="49"/>
      <c r="NF101" s="49"/>
      <c r="NG101" s="37">
        <v>33.399386792318829</v>
      </c>
      <c r="NH101" s="49"/>
      <c r="NI101" s="49"/>
      <c r="NJ101" s="49"/>
      <c r="NK101" s="49"/>
      <c r="NL101" s="37">
        <v>36.279123375881511</v>
      </c>
      <c r="NM101" s="19"/>
      <c r="NN101" s="19"/>
      <c r="NO101" s="19"/>
      <c r="NP101" s="19"/>
    </row>
    <row r="102" spans="1:380" outlineLevel="1" x14ac:dyDescent="0.25">
      <c r="A102" s="40" t="s">
        <v>106</v>
      </c>
      <c r="B102" s="34" t="s">
        <v>7</v>
      </c>
      <c r="C102" s="37">
        <v>110.19406745732303</v>
      </c>
      <c r="D102" s="49"/>
      <c r="E102" s="49"/>
      <c r="F102" s="37">
        <v>106.28527851760735</v>
      </c>
      <c r="G102" s="49"/>
      <c r="H102" s="49"/>
      <c r="I102" s="49"/>
      <c r="J102" s="49"/>
      <c r="K102" s="37">
        <v>122.71345408579204</v>
      </c>
      <c r="L102" s="49"/>
      <c r="M102" s="49"/>
      <c r="N102" s="49"/>
      <c r="O102" s="49"/>
      <c r="P102" s="37">
        <v>136.06640198011758</v>
      </c>
      <c r="Q102" s="49"/>
      <c r="R102" s="49"/>
      <c r="S102" s="49"/>
      <c r="T102" s="49"/>
      <c r="U102" s="37">
        <v>148.16333285202776</v>
      </c>
      <c r="V102" s="49"/>
      <c r="W102" s="49"/>
      <c r="X102" s="49"/>
      <c r="Y102" s="49"/>
      <c r="Z102" s="37">
        <v>157.20363824452176</v>
      </c>
      <c r="AA102" s="49"/>
      <c r="AB102" s="49"/>
      <c r="AC102" s="49"/>
      <c r="AD102" s="49"/>
      <c r="AE102" s="37">
        <v>166.92467742672443</v>
      </c>
      <c r="AF102" s="49"/>
      <c r="AG102" s="49"/>
      <c r="AH102" s="49"/>
      <c r="AI102" s="49"/>
      <c r="AJ102" s="37">
        <v>178.67396646060169</v>
      </c>
      <c r="AK102" s="37">
        <v>0.18071041365550303</v>
      </c>
      <c r="AL102" s="49"/>
      <c r="AM102" s="49"/>
      <c r="AN102" s="37">
        <v>0.17430027849589796</v>
      </c>
      <c r="AO102" s="49"/>
      <c r="AP102" s="49"/>
      <c r="AQ102" s="49"/>
      <c r="AR102" s="49"/>
      <c r="AS102" s="37">
        <v>0.20124131507830426</v>
      </c>
      <c r="AT102" s="49"/>
      <c r="AU102" s="49"/>
      <c r="AV102" s="49"/>
      <c r="AW102" s="49"/>
      <c r="AX102" s="37">
        <v>0.22313919754315181</v>
      </c>
      <c r="AY102" s="49"/>
      <c r="AZ102" s="49"/>
      <c r="BA102" s="49"/>
      <c r="BB102" s="49"/>
      <c r="BC102" s="37">
        <v>0.24297730164681913</v>
      </c>
      <c r="BD102" s="49"/>
      <c r="BE102" s="49"/>
      <c r="BF102" s="49"/>
      <c r="BG102" s="49"/>
      <c r="BH102" s="37">
        <v>0.25780275790545454</v>
      </c>
      <c r="BI102" s="49"/>
      <c r="BJ102" s="49"/>
      <c r="BK102" s="49"/>
      <c r="BL102" s="49"/>
      <c r="BM102" s="37">
        <v>0.27374456904204364</v>
      </c>
      <c r="BN102" s="49"/>
      <c r="BO102" s="49"/>
      <c r="BP102" s="49"/>
      <c r="BQ102" s="49"/>
      <c r="BR102" s="37">
        <v>0.29301256531863379</v>
      </c>
      <c r="BS102" s="37">
        <v>5.8927308800707512E-3</v>
      </c>
      <c r="BT102" s="49"/>
      <c r="BU102" s="49"/>
      <c r="BV102" s="37">
        <v>5.6837047335618904E-3</v>
      </c>
      <c r="BW102" s="49"/>
      <c r="BX102" s="49"/>
      <c r="BY102" s="49"/>
      <c r="BZ102" s="49"/>
      <c r="CA102" s="37">
        <v>6.5622167960316599E-3</v>
      </c>
      <c r="CB102" s="49"/>
      <c r="CC102" s="49"/>
      <c r="CD102" s="49"/>
      <c r="CE102" s="49"/>
      <c r="CF102" s="37">
        <v>7.2762781807549507E-3</v>
      </c>
      <c r="CG102" s="49"/>
      <c r="CH102" s="49"/>
      <c r="CI102" s="49"/>
      <c r="CJ102" s="49"/>
      <c r="CK102" s="37">
        <v>7.9231728797875805E-3</v>
      </c>
      <c r="CL102" s="49"/>
      <c r="CM102" s="49"/>
      <c r="CN102" s="49"/>
      <c r="CO102" s="49"/>
      <c r="CP102" s="37">
        <v>8.4066116708300404E-3</v>
      </c>
      <c r="CQ102" s="49"/>
      <c r="CR102" s="49"/>
      <c r="CS102" s="49"/>
      <c r="CT102" s="49"/>
      <c r="CU102" s="37">
        <v>8.9264533383275092E-3</v>
      </c>
      <c r="CV102" s="49"/>
      <c r="CW102" s="49"/>
      <c r="CX102" s="49"/>
      <c r="CY102" s="49"/>
      <c r="CZ102" s="37">
        <v>9.5547575647380607E-3</v>
      </c>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7">
        <v>116.81553272289587</v>
      </c>
      <c r="JP102" s="49"/>
      <c r="JQ102" s="49"/>
      <c r="JR102" s="37">
        <v>112.6718680698864</v>
      </c>
      <c r="JS102" s="49"/>
      <c r="JT102" s="49"/>
      <c r="JU102" s="49"/>
      <c r="JV102" s="49"/>
      <c r="JW102" s="37">
        <v>130.08719835893297</v>
      </c>
      <c r="JX102" s="49"/>
      <c r="JY102" s="49"/>
      <c r="JZ102" s="49"/>
      <c r="KA102" s="49"/>
      <c r="KB102" s="37">
        <v>144.24251322922589</v>
      </c>
      <c r="KC102" s="49"/>
      <c r="KD102" s="49"/>
      <c r="KE102" s="49"/>
      <c r="KF102" s="49"/>
      <c r="KG102" s="37">
        <v>157.06633811128242</v>
      </c>
      <c r="KH102" s="49"/>
      <c r="KI102" s="49"/>
      <c r="KJ102" s="49"/>
      <c r="KK102" s="49"/>
      <c r="KL102" s="37">
        <v>166.64986755864442</v>
      </c>
      <c r="KM102" s="49"/>
      <c r="KN102" s="49"/>
      <c r="KO102" s="49"/>
      <c r="KP102" s="49"/>
      <c r="KQ102" s="37">
        <v>176.95503549455844</v>
      </c>
      <c r="KR102" s="49"/>
      <c r="KS102" s="49"/>
      <c r="KT102" s="49"/>
      <c r="KU102" s="49"/>
      <c r="KV102" s="37">
        <v>189.41032904417901</v>
      </c>
      <c r="KW102" s="37">
        <v>0</v>
      </c>
      <c r="KX102" s="49"/>
      <c r="KY102" s="49"/>
      <c r="KZ102" s="37">
        <v>0</v>
      </c>
      <c r="LA102" s="49"/>
      <c r="LB102" s="49"/>
      <c r="LC102" s="49"/>
      <c r="LD102" s="49"/>
      <c r="LE102" s="37">
        <v>0</v>
      </c>
      <c r="LF102" s="49"/>
      <c r="LG102" s="49"/>
      <c r="LH102" s="49"/>
      <c r="LI102" s="49"/>
      <c r="LJ102" s="37">
        <v>0</v>
      </c>
      <c r="LK102" s="49"/>
      <c r="LL102" s="49"/>
      <c r="LM102" s="49"/>
      <c r="LN102" s="49"/>
      <c r="LO102" s="37">
        <v>0</v>
      </c>
      <c r="LP102" s="49"/>
      <c r="LQ102" s="49"/>
      <c r="LR102" s="49"/>
      <c r="LS102" s="49"/>
      <c r="LT102" s="37">
        <v>0</v>
      </c>
      <c r="LU102" s="49"/>
      <c r="LV102" s="49"/>
      <c r="LW102" s="49"/>
      <c r="LX102" s="49"/>
      <c r="LY102" s="37">
        <v>0</v>
      </c>
      <c r="LZ102" s="49"/>
      <c r="MA102" s="49"/>
      <c r="MB102" s="49"/>
      <c r="MC102" s="49"/>
      <c r="MD102" s="37">
        <v>0</v>
      </c>
      <c r="ME102" s="37">
        <v>116.81553272289587</v>
      </c>
      <c r="MF102" s="49"/>
      <c r="MG102" s="49"/>
      <c r="MH102" s="37">
        <v>112.6718680698864</v>
      </c>
      <c r="MI102" s="49"/>
      <c r="MJ102" s="49"/>
      <c r="MK102" s="49"/>
      <c r="ML102" s="49"/>
      <c r="MM102" s="37">
        <v>130.08719835893297</v>
      </c>
      <c r="MN102" s="49"/>
      <c r="MO102" s="49"/>
      <c r="MP102" s="49"/>
      <c r="MQ102" s="49"/>
      <c r="MR102" s="37">
        <v>144.24251322922589</v>
      </c>
      <c r="MS102" s="49"/>
      <c r="MT102" s="49"/>
      <c r="MU102" s="49"/>
      <c r="MV102" s="49"/>
      <c r="MW102" s="37">
        <v>157.06633811128242</v>
      </c>
      <c r="MX102" s="49"/>
      <c r="MY102" s="49"/>
      <c r="MZ102" s="49"/>
      <c r="NA102" s="49"/>
      <c r="NB102" s="37">
        <v>166.64986755864442</v>
      </c>
      <c r="NC102" s="49"/>
      <c r="ND102" s="49"/>
      <c r="NE102" s="49"/>
      <c r="NF102" s="49"/>
      <c r="NG102" s="37">
        <v>176.95503549455844</v>
      </c>
      <c r="NH102" s="49"/>
      <c r="NI102" s="49"/>
      <c r="NJ102" s="49"/>
      <c r="NK102" s="49"/>
      <c r="NL102" s="37">
        <v>189.41032904417901</v>
      </c>
      <c r="NM102" s="19"/>
      <c r="NN102" s="19"/>
      <c r="NO102" s="19"/>
      <c r="NP102" s="19"/>
    </row>
    <row r="103" spans="1:380" outlineLevel="1" x14ac:dyDescent="0.25">
      <c r="A103" s="40" t="s">
        <v>107</v>
      </c>
      <c r="B103" s="34" t="s">
        <v>7</v>
      </c>
      <c r="C103" s="37">
        <v>11103.188954658621</v>
      </c>
      <c r="D103" s="49"/>
      <c r="E103" s="49"/>
      <c r="F103" s="37">
        <v>11250.092974704745</v>
      </c>
      <c r="G103" s="49"/>
      <c r="H103" s="49"/>
      <c r="I103" s="49"/>
      <c r="J103" s="49"/>
      <c r="K103" s="37">
        <v>10519.260394612798</v>
      </c>
      <c r="L103" s="49"/>
      <c r="M103" s="49"/>
      <c r="N103" s="49"/>
      <c r="O103" s="49"/>
      <c r="P103" s="37">
        <v>8319.8705168269717</v>
      </c>
      <c r="Q103" s="49"/>
      <c r="R103" s="49"/>
      <c r="S103" s="49"/>
      <c r="T103" s="49"/>
      <c r="U103" s="37">
        <v>7154.6940324355455</v>
      </c>
      <c r="V103" s="49"/>
      <c r="W103" s="49"/>
      <c r="X103" s="49"/>
      <c r="Y103" s="49"/>
      <c r="Z103" s="37">
        <v>5287.3498291602036</v>
      </c>
      <c r="AA103" s="49"/>
      <c r="AB103" s="49"/>
      <c r="AC103" s="49"/>
      <c r="AD103" s="49"/>
      <c r="AE103" s="37">
        <v>3212.7278397794917</v>
      </c>
      <c r="AF103" s="49"/>
      <c r="AG103" s="49"/>
      <c r="AH103" s="49"/>
      <c r="AI103" s="49"/>
      <c r="AJ103" s="37">
        <v>158.40059061558111</v>
      </c>
      <c r="AK103" s="37">
        <v>18.269123136748007</v>
      </c>
      <c r="AL103" s="49"/>
      <c r="AM103" s="49"/>
      <c r="AN103" s="37">
        <v>18.223652697969399</v>
      </c>
      <c r="AO103" s="49"/>
      <c r="AP103" s="49"/>
      <c r="AQ103" s="49"/>
      <c r="AR103" s="49"/>
      <c r="AS103" s="37">
        <v>17.635444985893209</v>
      </c>
      <c r="AT103" s="49"/>
      <c r="AU103" s="49"/>
      <c r="AV103" s="49"/>
      <c r="AW103" s="49"/>
      <c r="AX103" s="37">
        <v>14.583369936957759</v>
      </c>
      <c r="AY103" s="49"/>
      <c r="AZ103" s="49"/>
      <c r="BA103" s="49"/>
      <c r="BB103" s="49"/>
      <c r="BC103" s="37">
        <v>13.20258029615378</v>
      </c>
      <c r="BD103" s="49"/>
      <c r="BE103" s="49"/>
      <c r="BF103" s="49"/>
      <c r="BG103" s="49"/>
      <c r="BH103" s="37">
        <v>9.8338388849469727</v>
      </c>
      <c r="BI103" s="49"/>
      <c r="BJ103" s="49"/>
      <c r="BK103" s="49"/>
      <c r="BL103" s="49"/>
      <c r="BM103" s="37">
        <v>5.5379861595907736</v>
      </c>
      <c r="BN103" s="49"/>
      <c r="BO103" s="49"/>
      <c r="BP103" s="49"/>
      <c r="BQ103" s="49"/>
      <c r="BR103" s="37">
        <v>0.45652212270063136</v>
      </c>
      <c r="BS103" s="37">
        <v>0.24945499419403358</v>
      </c>
      <c r="BT103" s="49"/>
      <c r="BU103" s="49"/>
      <c r="BV103" s="37">
        <v>0.25055850051570783</v>
      </c>
      <c r="BW103" s="49"/>
      <c r="BX103" s="49"/>
      <c r="BY103" s="49"/>
      <c r="BZ103" s="49"/>
      <c r="CA103" s="37">
        <v>0.2420707562546926</v>
      </c>
      <c r="CB103" s="49"/>
      <c r="CC103" s="49"/>
      <c r="CD103" s="49"/>
      <c r="CE103" s="49"/>
      <c r="CF103" s="37">
        <v>0.19448710502575919</v>
      </c>
      <c r="CG103" s="49"/>
      <c r="CH103" s="49"/>
      <c r="CI103" s="49"/>
      <c r="CJ103" s="49"/>
      <c r="CK103" s="37">
        <v>0.17653476756866848</v>
      </c>
      <c r="CL103" s="49"/>
      <c r="CM103" s="49"/>
      <c r="CN103" s="49"/>
      <c r="CO103" s="49"/>
      <c r="CP103" s="37">
        <v>0.13236403777266528</v>
      </c>
      <c r="CQ103" s="49"/>
      <c r="CR103" s="49"/>
      <c r="CS103" s="49"/>
      <c r="CT103" s="49"/>
      <c r="CU103" s="37">
        <v>7.5731738170229282E-2</v>
      </c>
      <c r="CV103" s="49"/>
      <c r="CW103" s="49"/>
      <c r="CX103" s="49"/>
      <c r="CY103" s="49"/>
      <c r="CZ103" s="37">
        <v>6.1746268027719816E-3</v>
      </c>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7">
        <v>11680.829975948984</v>
      </c>
      <c r="JP103" s="49"/>
      <c r="JQ103" s="49"/>
      <c r="JR103" s="37">
        <v>11826.753252884551</v>
      </c>
      <c r="JS103" s="49"/>
      <c r="JT103" s="49"/>
      <c r="JU103" s="49"/>
      <c r="JV103" s="49"/>
      <c r="JW103" s="37">
        <v>11077.201604625303</v>
      </c>
      <c r="JX103" s="49"/>
      <c r="JY103" s="49"/>
      <c r="JZ103" s="49"/>
      <c r="KA103" s="49"/>
      <c r="KB103" s="37">
        <v>8779.7439578936155</v>
      </c>
      <c r="KC103" s="49"/>
      <c r="KD103" s="49"/>
      <c r="KE103" s="49"/>
      <c r="KF103" s="49"/>
      <c r="KG103" s="37">
        <v>7571.1479941335483</v>
      </c>
      <c r="KH103" s="49"/>
      <c r="KI103" s="49"/>
      <c r="KJ103" s="49"/>
      <c r="KK103" s="49"/>
      <c r="KL103" s="37">
        <v>5597.7737879484748</v>
      </c>
      <c r="KM103" s="49"/>
      <c r="KN103" s="49"/>
      <c r="KO103" s="49"/>
      <c r="KP103" s="49"/>
      <c r="KQ103" s="37">
        <v>3387.860362863144</v>
      </c>
      <c r="KR103" s="49"/>
      <c r="KS103" s="49"/>
      <c r="KT103" s="49"/>
      <c r="KU103" s="49"/>
      <c r="KV103" s="37">
        <v>172.81948615393335</v>
      </c>
      <c r="KW103" s="37">
        <v>0</v>
      </c>
      <c r="KX103" s="49"/>
      <c r="KY103" s="49"/>
      <c r="KZ103" s="37">
        <v>0</v>
      </c>
      <c r="LA103" s="49"/>
      <c r="LB103" s="49"/>
      <c r="LC103" s="49"/>
      <c r="LD103" s="49"/>
      <c r="LE103" s="37">
        <v>0</v>
      </c>
      <c r="LF103" s="49"/>
      <c r="LG103" s="49"/>
      <c r="LH103" s="49"/>
      <c r="LI103" s="49"/>
      <c r="LJ103" s="37">
        <v>0</v>
      </c>
      <c r="LK103" s="49"/>
      <c r="LL103" s="49"/>
      <c r="LM103" s="49"/>
      <c r="LN103" s="49"/>
      <c r="LO103" s="37">
        <v>0</v>
      </c>
      <c r="LP103" s="49"/>
      <c r="LQ103" s="49"/>
      <c r="LR103" s="49"/>
      <c r="LS103" s="49"/>
      <c r="LT103" s="37">
        <v>0</v>
      </c>
      <c r="LU103" s="49"/>
      <c r="LV103" s="49"/>
      <c r="LW103" s="49"/>
      <c r="LX103" s="49"/>
      <c r="LY103" s="37">
        <v>0</v>
      </c>
      <c r="LZ103" s="49"/>
      <c r="MA103" s="49"/>
      <c r="MB103" s="49"/>
      <c r="MC103" s="49"/>
      <c r="MD103" s="37">
        <v>0</v>
      </c>
      <c r="ME103" s="37">
        <v>11680.829975948984</v>
      </c>
      <c r="MF103" s="49"/>
      <c r="MG103" s="49"/>
      <c r="MH103" s="37">
        <v>11826.753252884551</v>
      </c>
      <c r="MI103" s="49"/>
      <c r="MJ103" s="49"/>
      <c r="MK103" s="49"/>
      <c r="ML103" s="49"/>
      <c r="MM103" s="37">
        <v>11077.201604625303</v>
      </c>
      <c r="MN103" s="49"/>
      <c r="MO103" s="49"/>
      <c r="MP103" s="49"/>
      <c r="MQ103" s="49"/>
      <c r="MR103" s="37">
        <v>8779.7439578936155</v>
      </c>
      <c r="MS103" s="49"/>
      <c r="MT103" s="49"/>
      <c r="MU103" s="49"/>
      <c r="MV103" s="49"/>
      <c r="MW103" s="37">
        <v>7571.1479941335483</v>
      </c>
      <c r="MX103" s="49"/>
      <c r="MY103" s="49"/>
      <c r="MZ103" s="49"/>
      <c r="NA103" s="49"/>
      <c r="NB103" s="37">
        <v>5597.7737879484748</v>
      </c>
      <c r="NC103" s="49"/>
      <c r="ND103" s="49"/>
      <c r="NE103" s="49"/>
      <c r="NF103" s="49"/>
      <c r="NG103" s="37">
        <v>3387.860362863144</v>
      </c>
      <c r="NH103" s="49"/>
      <c r="NI103" s="49"/>
      <c r="NJ103" s="49"/>
      <c r="NK103" s="49"/>
      <c r="NL103" s="37">
        <v>172.81948615393335</v>
      </c>
      <c r="NM103" s="19"/>
      <c r="NN103" s="19"/>
      <c r="NO103" s="19"/>
      <c r="NP103" s="19"/>
    </row>
    <row r="104" spans="1:380" outlineLevel="1" x14ac:dyDescent="0.25">
      <c r="A104" s="40" t="s">
        <v>108</v>
      </c>
      <c r="B104" s="34" t="s">
        <v>7</v>
      </c>
      <c r="C104" s="37">
        <v>2544.3537278870285</v>
      </c>
      <c r="D104" s="49"/>
      <c r="E104" s="49"/>
      <c r="F104" s="37">
        <v>2504.5206791719102</v>
      </c>
      <c r="G104" s="49"/>
      <c r="H104" s="49"/>
      <c r="I104" s="49"/>
      <c r="J104" s="49"/>
      <c r="K104" s="37">
        <v>2470.2891190318883</v>
      </c>
      <c r="L104" s="49"/>
      <c r="M104" s="49"/>
      <c r="N104" s="49"/>
      <c r="O104" s="49"/>
      <c r="P104" s="37">
        <v>2329.0819267722713</v>
      </c>
      <c r="Q104" s="49"/>
      <c r="R104" s="49"/>
      <c r="S104" s="49"/>
      <c r="T104" s="49"/>
      <c r="U104" s="37">
        <v>2266.8579824945705</v>
      </c>
      <c r="V104" s="49"/>
      <c r="W104" s="49"/>
      <c r="X104" s="49"/>
      <c r="Y104" s="49"/>
      <c r="Z104" s="37">
        <v>2183.5366012728327</v>
      </c>
      <c r="AA104" s="49"/>
      <c r="AB104" s="49"/>
      <c r="AC104" s="49"/>
      <c r="AD104" s="49"/>
      <c r="AE104" s="37">
        <v>1815.0349284239078</v>
      </c>
      <c r="AF104" s="49"/>
      <c r="AG104" s="49"/>
      <c r="AH104" s="49"/>
      <c r="AI104" s="49"/>
      <c r="AJ104" s="37">
        <v>35.203987931038242</v>
      </c>
      <c r="AK104" s="37">
        <v>0.60247547487675024</v>
      </c>
      <c r="AL104" s="49"/>
      <c r="AM104" s="49"/>
      <c r="AN104" s="37">
        <v>0.5937831844618936</v>
      </c>
      <c r="AO104" s="49"/>
      <c r="AP104" s="49"/>
      <c r="AQ104" s="49"/>
      <c r="AR104" s="49"/>
      <c r="AS104" s="37">
        <v>0.60587464820130121</v>
      </c>
      <c r="AT104" s="49"/>
      <c r="AU104" s="49"/>
      <c r="AV104" s="49"/>
      <c r="AW104" s="49"/>
      <c r="AX104" s="37">
        <v>0.5889270226865021</v>
      </c>
      <c r="AY104" s="49"/>
      <c r="AZ104" s="49"/>
      <c r="BA104" s="49"/>
      <c r="BB104" s="49"/>
      <c r="BC104" s="37">
        <v>0.59351492625429381</v>
      </c>
      <c r="BD104" s="49"/>
      <c r="BE104" s="49"/>
      <c r="BF104" s="49"/>
      <c r="BG104" s="49"/>
      <c r="BH104" s="37">
        <v>0.58702870777070137</v>
      </c>
      <c r="BI104" s="49"/>
      <c r="BJ104" s="49"/>
      <c r="BK104" s="49"/>
      <c r="BL104" s="49"/>
      <c r="BM104" s="37">
        <v>0.50637159177965896</v>
      </c>
      <c r="BN104" s="49"/>
      <c r="BO104" s="49"/>
      <c r="BP104" s="49"/>
      <c r="BQ104" s="49"/>
      <c r="BR104" s="37">
        <v>0.4462741768595615</v>
      </c>
      <c r="BS104" s="37">
        <v>9.5410120972836653E-3</v>
      </c>
      <c r="BT104" s="49"/>
      <c r="BU104" s="49"/>
      <c r="BV104" s="37">
        <v>9.4015063555392096E-3</v>
      </c>
      <c r="BW104" s="49"/>
      <c r="BX104" s="49"/>
      <c r="BY104" s="49"/>
      <c r="BZ104" s="49"/>
      <c r="CA104" s="37">
        <v>9.5425406977326828E-3</v>
      </c>
      <c r="CB104" s="49"/>
      <c r="CC104" s="49"/>
      <c r="CD104" s="49"/>
      <c r="CE104" s="49"/>
      <c r="CF104" s="37">
        <v>9.2333302793116672E-3</v>
      </c>
      <c r="CG104" s="49"/>
      <c r="CH104" s="49"/>
      <c r="CI104" s="49"/>
      <c r="CJ104" s="49"/>
      <c r="CK104" s="37">
        <v>9.2576236170503062E-3</v>
      </c>
      <c r="CL104" s="49"/>
      <c r="CM104" s="49"/>
      <c r="CN104" s="49"/>
      <c r="CO104" s="49"/>
      <c r="CP104" s="37">
        <v>9.1219670890775838E-3</v>
      </c>
      <c r="CQ104" s="49"/>
      <c r="CR104" s="49"/>
      <c r="CS104" s="49"/>
      <c r="CT104" s="49"/>
      <c r="CU104" s="37">
        <v>7.8295194477842889E-3</v>
      </c>
      <c r="CV104" s="49"/>
      <c r="CW104" s="49"/>
      <c r="CX104" s="49"/>
      <c r="CY104" s="49"/>
      <c r="CZ104" s="37">
        <v>5.9711868128450602E-3</v>
      </c>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7">
        <v>2563.7514093893578</v>
      </c>
      <c r="JP104" s="49"/>
      <c r="JQ104" s="49"/>
      <c r="JR104" s="37">
        <v>2523.6380075210609</v>
      </c>
      <c r="JS104" s="49"/>
      <c r="JT104" s="49"/>
      <c r="JU104" s="49"/>
      <c r="JV104" s="49"/>
      <c r="JW104" s="37">
        <v>2489.7823824664238</v>
      </c>
      <c r="JX104" s="49"/>
      <c r="JY104" s="49"/>
      <c r="JZ104" s="49"/>
      <c r="KA104" s="49"/>
      <c r="KB104" s="37">
        <v>2348.018715931511</v>
      </c>
      <c r="KC104" s="49"/>
      <c r="KD104" s="49"/>
      <c r="KE104" s="49"/>
      <c r="KF104" s="49"/>
      <c r="KG104" s="37">
        <v>2285.9296706882092</v>
      </c>
      <c r="KH104" s="49"/>
      <c r="KI104" s="49"/>
      <c r="KJ104" s="49"/>
      <c r="KK104" s="49"/>
      <c r="KL104" s="37">
        <v>2202.390726369018</v>
      </c>
      <c r="KM104" s="49"/>
      <c r="KN104" s="49"/>
      <c r="KO104" s="49"/>
      <c r="KP104" s="49"/>
      <c r="KQ104" s="37">
        <v>1831.288155647401</v>
      </c>
      <c r="KR104" s="49"/>
      <c r="KS104" s="49"/>
      <c r="KT104" s="49"/>
      <c r="KU104" s="49"/>
      <c r="KV104" s="37">
        <v>49.282029388509912</v>
      </c>
      <c r="KW104" s="37">
        <v>0</v>
      </c>
      <c r="KX104" s="49"/>
      <c r="KY104" s="49"/>
      <c r="KZ104" s="37">
        <v>0</v>
      </c>
      <c r="LA104" s="49"/>
      <c r="LB104" s="49"/>
      <c r="LC104" s="49"/>
      <c r="LD104" s="49"/>
      <c r="LE104" s="37">
        <v>0</v>
      </c>
      <c r="LF104" s="49"/>
      <c r="LG104" s="49"/>
      <c r="LH104" s="49"/>
      <c r="LI104" s="49"/>
      <c r="LJ104" s="37">
        <v>0</v>
      </c>
      <c r="LK104" s="49"/>
      <c r="LL104" s="49"/>
      <c r="LM104" s="49"/>
      <c r="LN104" s="49"/>
      <c r="LO104" s="37">
        <v>0</v>
      </c>
      <c r="LP104" s="49"/>
      <c r="LQ104" s="49"/>
      <c r="LR104" s="49"/>
      <c r="LS104" s="49"/>
      <c r="LT104" s="37">
        <v>0</v>
      </c>
      <c r="LU104" s="49"/>
      <c r="LV104" s="49"/>
      <c r="LW104" s="49"/>
      <c r="LX104" s="49"/>
      <c r="LY104" s="37">
        <v>0</v>
      </c>
      <c r="LZ104" s="49"/>
      <c r="MA104" s="49"/>
      <c r="MB104" s="49"/>
      <c r="MC104" s="49"/>
      <c r="MD104" s="37">
        <v>0</v>
      </c>
      <c r="ME104" s="37">
        <v>2563.7514093893578</v>
      </c>
      <c r="MF104" s="49"/>
      <c r="MG104" s="49"/>
      <c r="MH104" s="37">
        <v>2523.6380075210609</v>
      </c>
      <c r="MI104" s="49"/>
      <c r="MJ104" s="49"/>
      <c r="MK104" s="49"/>
      <c r="ML104" s="49"/>
      <c r="MM104" s="37">
        <v>2489.7823824664238</v>
      </c>
      <c r="MN104" s="49"/>
      <c r="MO104" s="49"/>
      <c r="MP104" s="49"/>
      <c r="MQ104" s="49"/>
      <c r="MR104" s="37">
        <v>2348.018715931511</v>
      </c>
      <c r="MS104" s="49"/>
      <c r="MT104" s="49"/>
      <c r="MU104" s="49"/>
      <c r="MV104" s="49"/>
      <c r="MW104" s="37">
        <v>2285.9296706882092</v>
      </c>
      <c r="MX104" s="49"/>
      <c r="MY104" s="49"/>
      <c r="MZ104" s="49"/>
      <c r="NA104" s="49"/>
      <c r="NB104" s="37">
        <v>2202.390726369018</v>
      </c>
      <c r="NC104" s="49"/>
      <c r="ND104" s="49"/>
      <c r="NE104" s="49"/>
      <c r="NF104" s="49"/>
      <c r="NG104" s="37">
        <v>1831.288155647401</v>
      </c>
      <c r="NH104" s="49"/>
      <c r="NI104" s="49"/>
      <c r="NJ104" s="49"/>
      <c r="NK104" s="49"/>
      <c r="NL104" s="37">
        <v>49.282029388509912</v>
      </c>
      <c r="NM104" s="19"/>
      <c r="NN104" s="19"/>
      <c r="NO104" s="19"/>
      <c r="NP104" s="19"/>
    </row>
    <row r="105" spans="1:380" outlineLevel="1" x14ac:dyDescent="0.25">
      <c r="A105" s="40" t="s">
        <v>109</v>
      </c>
      <c r="B105" s="34" t="s">
        <v>7</v>
      </c>
      <c r="C105" s="37">
        <v>7044.7784364852732</v>
      </c>
      <c r="D105" s="49"/>
      <c r="E105" s="49"/>
      <c r="F105" s="37">
        <v>6990.2617860073997</v>
      </c>
      <c r="G105" s="49"/>
      <c r="H105" s="49"/>
      <c r="I105" s="49"/>
      <c r="J105" s="49"/>
      <c r="K105" s="37">
        <v>6626.6758349719075</v>
      </c>
      <c r="L105" s="49"/>
      <c r="M105" s="49"/>
      <c r="N105" s="49"/>
      <c r="O105" s="49"/>
      <c r="P105" s="37">
        <v>5020.2559368171496</v>
      </c>
      <c r="Q105" s="49"/>
      <c r="R105" s="49"/>
      <c r="S105" s="49"/>
      <c r="T105" s="49"/>
      <c r="U105" s="37">
        <v>4175.3302255023928</v>
      </c>
      <c r="V105" s="49"/>
      <c r="W105" s="49"/>
      <c r="X105" s="49"/>
      <c r="Y105" s="49"/>
      <c r="Z105" s="37">
        <v>2628.6900889799599</v>
      </c>
      <c r="AA105" s="49"/>
      <c r="AB105" s="49"/>
      <c r="AC105" s="49"/>
      <c r="AD105" s="49"/>
      <c r="AE105" s="37">
        <v>1087.5682359396801</v>
      </c>
      <c r="AF105" s="49"/>
      <c r="AG105" s="49"/>
      <c r="AH105" s="49"/>
      <c r="AI105" s="49"/>
      <c r="AJ105" s="37">
        <v>1.0902572825018599</v>
      </c>
      <c r="AK105" s="37">
        <v>17.297246177987819</v>
      </c>
      <c r="AL105" s="49"/>
      <c r="AM105" s="49"/>
      <c r="AN105" s="37">
        <v>17.400415577679258</v>
      </c>
      <c r="AO105" s="49"/>
      <c r="AP105" s="49"/>
      <c r="AQ105" s="49"/>
      <c r="AR105" s="49"/>
      <c r="AS105" s="37">
        <v>16.655032560233991</v>
      </c>
      <c r="AT105" s="49"/>
      <c r="AU105" s="49"/>
      <c r="AV105" s="49"/>
      <c r="AW105" s="49"/>
      <c r="AX105" s="37">
        <v>13.769708502732161</v>
      </c>
      <c r="AY105" s="49"/>
      <c r="AZ105" s="49"/>
      <c r="BA105" s="49"/>
      <c r="BB105" s="49"/>
      <c r="BC105" s="37">
        <v>12.432400664409593</v>
      </c>
      <c r="BD105" s="49"/>
      <c r="BE105" s="49"/>
      <c r="BF105" s="49"/>
      <c r="BG105" s="49"/>
      <c r="BH105" s="37">
        <v>9.1209392317960312</v>
      </c>
      <c r="BI105" s="49"/>
      <c r="BJ105" s="49"/>
      <c r="BK105" s="49"/>
      <c r="BL105" s="49"/>
      <c r="BM105" s="37">
        <v>5.0064421103909931</v>
      </c>
      <c r="BN105" s="49"/>
      <c r="BO105" s="49"/>
      <c r="BP105" s="49"/>
      <c r="BQ105" s="49"/>
      <c r="BR105" s="37">
        <v>3.2500991496468688E-4</v>
      </c>
      <c r="BS105" s="37">
        <v>0.22731489143383579</v>
      </c>
      <c r="BT105" s="49"/>
      <c r="BU105" s="49"/>
      <c r="BV105" s="37">
        <v>0.22867337755812664</v>
      </c>
      <c r="BW105" s="49"/>
      <c r="BX105" s="49"/>
      <c r="BY105" s="49"/>
      <c r="BZ105" s="49"/>
      <c r="CA105" s="37">
        <v>0.21940785741954222</v>
      </c>
      <c r="CB105" s="49"/>
      <c r="CC105" s="49"/>
      <c r="CD105" s="49"/>
      <c r="CE105" s="49"/>
      <c r="CF105" s="37">
        <v>0.1817316726702628</v>
      </c>
      <c r="CG105" s="49"/>
      <c r="CH105" s="49"/>
      <c r="CI105" s="49"/>
      <c r="CJ105" s="49"/>
      <c r="CK105" s="37">
        <v>0.16453605944528188</v>
      </c>
      <c r="CL105" s="49"/>
      <c r="CM105" s="49"/>
      <c r="CN105" s="49"/>
      <c r="CO105" s="49"/>
      <c r="CP105" s="37">
        <v>0.12130669014620862</v>
      </c>
      <c r="CQ105" s="49"/>
      <c r="CR105" s="49"/>
      <c r="CS105" s="49"/>
      <c r="CT105" s="49"/>
      <c r="CU105" s="37">
        <v>6.7398769574042547E-2</v>
      </c>
      <c r="CV105" s="49"/>
      <c r="CW105" s="49"/>
      <c r="CX105" s="49"/>
      <c r="CY105" s="49"/>
      <c r="CZ105" s="37">
        <v>4.9812714048184499E-6</v>
      </c>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7">
        <v>7589.3397756988979</v>
      </c>
      <c r="JP105" s="49"/>
      <c r="JQ105" s="49"/>
      <c r="JR105" s="37">
        <v>7538.0718672353223</v>
      </c>
      <c r="JS105" s="49"/>
      <c r="JT105" s="49"/>
      <c r="JU105" s="49"/>
      <c r="JV105" s="49"/>
      <c r="JW105" s="37">
        <v>7151.1598288746372</v>
      </c>
      <c r="JX105" s="49"/>
      <c r="JY105" s="49"/>
      <c r="JZ105" s="49"/>
      <c r="KA105" s="49"/>
      <c r="KB105" s="37">
        <v>5453.9666681512699</v>
      </c>
      <c r="KC105" s="49"/>
      <c r="KD105" s="49"/>
      <c r="KE105" s="49"/>
      <c r="KF105" s="49"/>
      <c r="KG105" s="37">
        <v>4567.0394998588617</v>
      </c>
      <c r="KH105" s="49"/>
      <c r="KI105" s="49"/>
      <c r="KJ105" s="49"/>
      <c r="KK105" s="49"/>
      <c r="KL105" s="37">
        <v>2916.2226603589943</v>
      </c>
      <c r="KM105" s="49"/>
      <c r="KN105" s="49"/>
      <c r="KO105" s="49"/>
      <c r="KP105" s="49"/>
      <c r="KQ105" s="37">
        <v>1245.6092889677491</v>
      </c>
      <c r="KR105" s="49"/>
      <c r="KS105" s="49"/>
      <c r="KT105" s="49"/>
      <c r="KU105" s="49"/>
      <c r="KV105" s="37">
        <v>1.1006775970431479</v>
      </c>
      <c r="KW105" s="37">
        <v>0</v>
      </c>
      <c r="KX105" s="49"/>
      <c r="KY105" s="49"/>
      <c r="KZ105" s="37">
        <v>0</v>
      </c>
      <c r="LA105" s="49"/>
      <c r="LB105" s="49"/>
      <c r="LC105" s="49"/>
      <c r="LD105" s="49"/>
      <c r="LE105" s="37">
        <v>0</v>
      </c>
      <c r="LF105" s="49"/>
      <c r="LG105" s="49"/>
      <c r="LH105" s="49"/>
      <c r="LI105" s="49"/>
      <c r="LJ105" s="37">
        <v>0</v>
      </c>
      <c r="LK105" s="49"/>
      <c r="LL105" s="49"/>
      <c r="LM105" s="49"/>
      <c r="LN105" s="49"/>
      <c r="LO105" s="37">
        <v>0</v>
      </c>
      <c r="LP105" s="49"/>
      <c r="LQ105" s="49"/>
      <c r="LR105" s="49"/>
      <c r="LS105" s="49"/>
      <c r="LT105" s="37">
        <v>0</v>
      </c>
      <c r="LU105" s="49"/>
      <c r="LV105" s="49"/>
      <c r="LW105" s="49"/>
      <c r="LX105" s="49"/>
      <c r="LY105" s="37">
        <v>0</v>
      </c>
      <c r="LZ105" s="49"/>
      <c r="MA105" s="49"/>
      <c r="MB105" s="49"/>
      <c r="MC105" s="49"/>
      <c r="MD105" s="37">
        <v>0</v>
      </c>
      <c r="ME105" s="37">
        <v>7589.3397756988979</v>
      </c>
      <c r="MF105" s="49"/>
      <c r="MG105" s="49"/>
      <c r="MH105" s="37">
        <v>7538.0718672353223</v>
      </c>
      <c r="MI105" s="49"/>
      <c r="MJ105" s="49"/>
      <c r="MK105" s="49"/>
      <c r="ML105" s="49"/>
      <c r="MM105" s="37">
        <v>7151.1598288746372</v>
      </c>
      <c r="MN105" s="49"/>
      <c r="MO105" s="49"/>
      <c r="MP105" s="49"/>
      <c r="MQ105" s="49"/>
      <c r="MR105" s="37">
        <v>5453.9666681512699</v>
      </c>
      <c r="MS105" s="49"/>
      <c r="MT105" s="49"/>
      <c r="MU105" s="49"/>
      <c r="MV105" s="49"/>
      <c r="MW105" s="37">
        <v>4567.0394998588617</v>
      </c>
      <c r="MX105" s="49"/>
      <c r="MY105" s="49"/>
      <c r="MZ105" s="49"/>
      <c r="NA105" s="49"/>
      <c r="NB105" s="37">
        <v>2916.2226603589943</v>
      </c>
      <c r="NC105" s="49"/>
      <c r="ND105" s="49"/>
      <c r="NE105" s="49"/>
      <c r="NF105" s="49"/>
      <c r="NG105" s="37">
        <v>1245.6092889677491</v>
      </c>
      <c r="NH105" s="49"/>
      <c r="NI105" s="49"/>
      <c r="NJ105" s="49"/>
      <c r="NK105" s="49"/>
      <c r="NL105" s="37">
        <v>1.1006775970431479</v>
      </c>
      <c r="NM105" s="19"/>
      <c r="NN105" s="19"/>
      <c r="NO105" s="19"/>
      <c r="NP105" s="19"/>
    </row>
    <row r="106" spans="1:380" outlineLevel="1" x14ac:dyDescent="0.25">
      <c r="A106" s="40" t="s">
        <v>110</v>
      </c>
      <c r="B106" s="34" t="s">
        <v>7</v>
      </c>
      <c r="C106" s="37">
        <v>1514.0567902863179</v>
      </c>
      <c r="D106" s="49"/>
      <c r="E106" s="49"/>
      <c r="F106" s="37">
        <v>1755.3105095254359</v>
      </c>
      <c r="G106" s="49"/>
      <c r="H106" s="49"/>
      <c r="I106" s="49"/>
      <c r="J106" s="49"/>
      <c r="K106" s="37">
        <v>1422.2954406090025</v>
      </c>
      <c r="L106" s="49"/>
      <c r="M106" s="49"/>
      <c r="N106" s="49"/>
      <c r="O106" s="49"/>
      <c r="P106" s="37">
        <v>970.53265323755102</v>
      </c>
      <c r="Q106" s="49"/>
      <c r="R106" s="49"/>
      <c r="S106" s="49"/>
      <c r="T106" s="49"/>
      <c r="U106" s="37">
        <v>712.50582443858195</v>
      </c>
      <c r="V106" s="49"/>
      <c r="W106" s="49"/>
      <c r="X106" s="49"/>
      <c r="Y106" s="49"/>
      <c r="Z106" s="37">
        <v>475.12313890741098</v>
      </c>
      <c r="AA106" s="49"/>
      <c r="AB106" s="49"/>
      <c r="AC106" s="49"/>
      <c r="AD106" s="49"/>
      <c r="AE106" s="37">
        <v>310.12467541590399</v>
      </c>
      <c r="AF106" s="49"/>
      <c r="AG106" s="49"/>
      <c r="AH106" s="49"/>
      <c r="AI106" s="49"/>
      <c r="AJ106" s="37">
        <v>122.106345402041</v>
      </c>
      <c r="AK106" s="37">
        <v>0.3694014838834358</v>
      </c>
      <c r="AL106" s="49"/>
      <c r="AM106" s="49"/>
      <c r="AN106" s="37">
        <v>0.2294539358282465</v>
      </c>
      <c r="AO106" s="49"/>
      <c r="AP106" s="49"/>
      <c r="AQ106" s="49"/>
      <c r="AR106" s="49"/>
      <c r="AS106" s="37">
        <v>0.37453777745791628</v>
      </c>
      <c r="AT106" s="49"/>
      <c r="AU106" s="49"/>
      <c r="AV106" s="49"/>
      <c r="AW106" s="49"/>
      <c r="AX106" s="37">
        <v>0.22473441153909529</v>
      </c>
      <c r="AY106" s="49"/>
      <c r="AZ106" s="49"/>
      <c r="BA106" s="49"/>
      <c r="BB106" s="49"/>
      <c r="BC106" s="37">
        <v>0.17666470548989222</v>
      </c>
      <c r="BD106" s="49"/>
      <c r="BE106" s="49"/>
      <c r="BF106" s="49"/>
      <c r="BG106" s="49"/>
      <c r="BH106" s="37">
        <v>0.12587094538024052</v>
      </c>
      <c r="BI106" s="49"/>
      <c r="BJ106" s="49"/>
      <c r="BK106" s="49"/>
      <c r="BL106" s="49"/>
      <c r="BM106" s="37">
        <v>2.5172457420122103E-2</v>
      </c>
      <c r="BN106" s="49"/>
      <c r="BO106" s="49"/>
      <c r="BP106" s="49"/>
      <c r="BQ106" s="49"/>
      <c r="BR106" s="37">
        <v>9.9229359261051413E-3</v>
      </c>
      <c r="BS106" s="37">
        <v>1.2599090662914116E-2</v>
      </c>
      <c r="BT106" s="49"/>
      <c r="BU106" s="49"/>
      <c r="BV106" s="37">
        <v>1.2483616602041992E-2</v>
      </c>
      <c r="BW106" s="49"/>
      <c r="BX106" s="49"/>
      <c r="BY106" s="49"/>
      <c r="BZ106" s="49"/>
      <c r="CA106" s="37">
        <v>1.3120358137417685E-2</v>
      </c>
      <c r="CB106" s="49"/>
      <c r="CC106" s="49"/>
      <c r="CD106" s="49"/>
      <c r="CE106" s="49"/>
      <c r="CF106" s="37">
        <v>3.5221020761847261E-3</v>
      </c>
      <c r="CG106" s="49"/>
      <c r="CH106" s="49"/>
      <c r="CI106" s="49"/>
      <c r="CJ106" s="49"/>
      <c r="CK106" s="37">
        <v>2.7410845063363101E-3</v>
      </c>
      <c r="CL106" s="49"/>
      <c r="CM106" s="49"/>
      <c r="CN106" s="49"/>
      <c r="CO106" s="49"/>
      <c r="CP106" s="37">
        <v>1.9353805373790759E-3</v>
      </c>
      <c r="CQ106" s="49"/>
      <c r="CR106" s="49"/>
      <c r="CS106" s="49"/>
      <c r="CT106" s="49"/>
      <c r="CU106" s="37">
        <v>5.0344914840244105E-4</v>
      </c>
      <c r="CV106" s="49"/>
      <c r="CW106" s="49"/>
      <c r="CX106" s="49"/>
      <c r="CY106" s="49"/>
      <c r="CZ106" s="37">
        <v>1.9845871852210302E-4</v>
      </c>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7">
        <v>1527.7387908607263</v>
      </c>
      <c r="JP106" s="49"/>
      <c r="JQ106" s="49"/>
      <c r="JR106" s="37">
        <v>1765.0433781281679</v>
      </c>
      <c r="JS106" s="49"/>
      <c r="JT106" s="49"/>
      <c r="JU106" s="49"/>
      <c r="JV106" s="49"/>
      <c r="JW106" s="37">
        <v>1436.2593932842399</v>
      </c>
      <c r="JX106" s="49"/>
      <c r="JY106" s="49"/>
      <c r="JZ106" s="49"/>
      <c r="KA106" s="49"/>
      <c r="KB106" s="37">
        <v>977.75857381083472</v>
      </c>
      <c r="KC106" s="49"/>
      <c r="KD106" s="49"/>
      <c r="KE106" s="49"/>
      <c r="KF106" s="49"/>
      <c r="KG106" s="37">
        <v>718.17882358647807</v>
      </c>
      <c r="KH106" s="49"/>
      <c r="KI106" s="49"/>
      <c r="KJ106" s="49"/>
      <c r="KK106" s="49"/>
      <c r="KL106" s="37">
        <v>479.16040122046314</v>
      </c>
      <c r="KM106" s="49"/>
      <c r="KN106" s="49"/>
      <c r="KO106" s="49"/>
      <c r="KP106" s="49"/>
      <c r="KQ106" s="37">
        <v>310.96291824799408</v>
      </c>
      <c r="KR106" s="49"/>
      <c r="KS106" s="49"/>
      <c r="KT106" s="49"/>
      <c r="KU106" s="49"/>
      <c r="KV106" s="37">
        <v>122.4367791683803</v>
      </c>
      <c r="KW106" s="37">
        <v>0</v>
      </c>
      <c r="KX106" s="49"/>
      <c r="KY106" s="49"/>
      <c r="KZ106" s="37">
        <v>0</v>
      </c>
      <c r="LA106" s="49"/>
      <c r="LB106" s="49"/>
      <c r="LC106" s="49"/>
      <c r="LD106" s="49"/>
      <c r="LE106" s="37">
        <v>0</v>
      </c>
      <c r="LF106" s="49"/>
      <c r="LG106" s="49"/>
      <c r="LH106" s="49"/>
      <c r="LI106" s="49"/>
      <c r="LJ106" s="37">
        <v>0</v>
      </c>
      <c r="LK106" s="49"/>
      <c r="LL106" s="49"/>
      <c r="LM106" s="49"/>
      <c r="LN106" s="49"/>
      <c r="LO106" s="37">
        <v>0</v>
      </c>
      <c r="LP106" s="49"/>
      <c r="LQ106" s="49"/>
      <c r="LR106" s="49"/>
      <c r="LS106" s="49"/>
      <c r="LT106" s="37">
        <v>0</v>
      </c>
      <c r="LU106" s="49"/>
      <c r="LV106" s="49"/>
      <c r="LW106" s="49"/>
      <c r="LX106" s="49"/>
      <c r="LY106" s="37">
        <v>0</v>
      </c>
      <c r="LZ106" s="49"/>
      <c r="MA106" s="49"/>
      <c r="MB106" s="49"/>
      <c r="MC106" s="49"/>
      <c r="MD106" s="37">
        <v>0</v>
      </c>
      <c r="ME106" s="37">
        <v>1527.7387908607263</v>
      </c>
      <c r="MF106" s="49"/>
      <c r="MG106" s="49"/>
      <c r="MH106" s="37">
        <v>1765.0433781281679</v>
      </c>
      <c r="MI106" s="49"/>
      <c r="MJ106" s="49"/>
      <c r="MK106" s="49"/>
      <c r="ML106" s="49"/>
      <c r="MM106" s="37">
        <v>1436.2593932842399</v>
      </c>
      <c r="MN106" s="49"/>
      <c r="MO106" s="49"/>
      <c r="MP106" s="49"/>
      <c r="MQ106" s="49"/>
      <c r="MR106" s="37">
        <v>977.75857381083472</v>
      </c>
      <c r="MS106" s="49"/>
      <c r="MT106" s="49"/>
      <c r="MU106" s="49"/>
      <c r="MV106" s="49"/>
      <c r="MW106" s="37">
        <v>718.17882358647807</v>
      </c>
      <c r="MX106" s="49"/>
      <c r="MY106" s="49"/>
      <c r="MZ106" s="49"/>
      <c r="NA106" s="49"/>
      <c r="NB106" s="37">
        <v>479.16040122046314</v>
      </c>
      <c r="NC106" s="49"/>
      <c r="ND106" s="49"/>
      <c r="NE106" s="49"/>
      <c r="NF106" s="49"/>
      <c r="NG106" s="37">
        <v>310.96291824799408</v>
      </c>
      <c r="NH106" s="49"/>
      <c r="NI106" s="49"/>
      <c r="NJ106" s="49"/>
      <c r="NK106" s="49"/>
      <c r="NL106" s="37">
        <v>122.4367791683803</v>
      </c>
      <c r="NM106" s="19"/>
      <c r="NN106" s="19"/>
      <c r="NO106" s="19"/>
      <c r="NP106" s="19"/>
    </row>
    <row r="107" spans="1:380" outlineLevel="1" x14ac:dyDescent="0.25">
      <c r="A107" s="40" t="s">
        <v>111</v>
      </c>
      <c r="B107" s="34" t="s">
        <v>7</v>
      </c>
      <c r="C107" s="37">
        <v>0</v>
      </c>
      <c r="D107" s="49"/>
      <c r="E107" s="49"/>
      <c r="F107" s="37">
        <v>0</v>
      </c>
      <c r="G107" s="49"/>
      <c r="H107" s="49"/>
      <c r="I107" s="49"/>
      <c r="J107" s="49"/>
      <c r="K107" s="37">
        <v>0</v>
      </c>
      <c r="L107" s="49"/>
      <c r="M107" s="49"/>
      <c r="N107" s="49"/>
      <c r="O107" s="49"/>
      <c r="P107" s="37">
        <v>0</v>
      </c>
      <c r="Q107" s="49"/>
      <c r="R107" s="49"/>
      <c r="S107" s="49"/>
      <c r="T107" s="49"/>
      <c r="U107" s="37">
        <v>0</v>
      </c>
      <c r="V107" s="49"/>
      <c r="W107" s="49"/>
      <c r="X107" s="49"/>
      <c r="Y107" s="49"/>
      <c r="Z107" s="37">
        <v>0</v>
      </c>
      <c r="AA107" s="49"/>
      <c r="AB107" s="49"/>
      <c r="AC107" s="49"/>
      <c r="AD107" s="49"/>
      <c r="AE107" s="37">
        <v>0</v>
      </c>
      <c r="AF107" s="49"/>
      <c r="AG107" s="49"/>
      <c r="AH107" s="49"/>
      <c r="AI107" s="49"/>
      <c r="AJ107" s="37">
        <v>0</v>
      </c>
      <c r="AK107" s="37">
        <v>0</v>
      </c>
      <c r="AL107" s="49"/>
      <c r="AM107" s="49"/>
      <c r="AN107" s="37">
        <v>0</v>
      </c>
      <c r="AO107" s="49"/>
      <c r="AP107" s="49"/>
      <c r="AQ107" s="49"/>
      <c r="AR107" s="49"/>
      <c r="AS107" s="37">
        <v>0</v>
      </c>
      <c r="AT107" s="49"/>
      <c r="AU107" s="49"/>
      <c r="AV107" s="49"/>
      <c r="AW107" s="49"/>
      <c r="AX107" s="37">
        <v>0</v>
      </c>
      <c r="AY107" s="49"/>
      <c r="AZ107" s="49"/>
      <c r="BA107" s="49"/>
      <c r="BB107" s="49"/>
      <c r="BC107" s="37">
        <v>0</v>
      </c>
      <c r="BD107" s="49"/>
      <c r="BE107" s="49"/>
      <c r="BF107" s="49"/>
      <c r="BG107" s="49"/>
      <c r="BH107" s="37">
        <v>0</v>
      </c>
      <c r="BI107" s="49"/>
      <c r="BJ107" s="49"/>
      <c r="BK107" s="49"/>
      <c r="BL107" s="49"/>
      <c r="BM107" s="37">
        <v>0</v>
      </c>
      <c r="BN107" s="49"/>
      <c r="BO107" s="49"/>
      <c r="BP107" s="49"/>
      <c r="BQ107" s="49"/>
      <c r="BR107" s="37">
        <v>0</v>
      </c>
      <c r="BS107" s="37">
        <v>0</v>
      </c>
      <c r="BT107" s="49"/>
      <c r="BU107" s="49"/>
      <c r="BV107" s="37">
        <v>0</v>
      </c>
      <c r="BW107" s="49"/>
      <c r="BX107" s="49"/>
      <c r="BY107" s="49"/>
      <c r="BZ107" s="49"/>
      <c r="CA107" s="37">
        <v>0</v>
      </c>
      <c r="CB107" s="49"/>
      <c r="CC107" s="49"/>
      <c r="CD107" s="49"/>
      <c r="CE107" s="49"/>
      <c r="CF107" s="37">
        <v>0</v>
      </c>
      <c r="CG107" s="49"/>
      <c r="CH107" s="49"/>
      <c r="CI107" s="49"/>
      <c r="CJ107" s="49"/>
      <c r="CK107" s="37">
        <v>0</v>
      </c>
      <c r="CL107" s="49"/>
      <c r="CM107" s="49"/>
      <c r="CN107" s="49"/>
      <c r="CO107" s="49"/>
      <c r="CP107" s="37">
        <v>0</v>
      </c>
      <c r="CQ107" s="49"/>
      <c r="CR107" s="49"/>
      <c r="CS107" s="49"/>
      <c r="CT107" s="49"/>
      <c r="CU107" s="37">
        <v>0</v>
      </c>
      <c r="CV107" s="49"/>
      <c r="CW107" s="49"/>
      <c r="CX107" s="49"/>
      <c r="CY107" s="49"/>
      <c r="CZ107" s="37">
        <v>0</v>
      </c>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7">
        <v>0</v>
      </c>
      <c r="JP107" s="49"/>
      <c r="JQ107" s="49"/>
      <c r="JR107" s="37">
        <v>0</v>
      </c>
      <c r="JS107" s="49"/>
      <c r="JT107" s="49"/>
      <c r="JU107" s="49"/>
      <c r="JV107" s="49"/>
      <c r="JW107" s="37">
        <v>0</v>
      </c>
      <c r="JX107" s="49"/>
      <c r="JY107" s="49"/>
      <c r="JZ107" s="49"/>
      <c r="KA107" s="49"/>
      <c r="KB107" s="37">
        <v>0</v>
      </c>
      <c r="KC107" s="49"/>
      <c r="KD107" s="49"/>
      <c r="KE107" s="49"/>
      <c r="KF107" s="49"/>
      <c r="KG107" s="37">
        <v>0</v>
      </c>
      <c r="KH107" s="49"/>
      <c r="KI107" s="49"/>
      <c r="KJ107" s="49"/>
      <c r="KK107" s="49"/>
      <c r="KL107" s="37">
        <v>0</v>
      </c>
      <c r="KM107" s="49"/>
      <c r="KN107" s="49"/>
      <c r="KO107" s="49"/>
      <c r="KP107" s="49"/>
      <c r="KQ107" s="37">
        <v>0</v>
      </c>
      <c r="KR107" s="49"/>
      <c r="KS107" s="49"/>
      <c r="KT107" s="49"/>
      <c r="KU107" s="49"/>
      <c r="KV107" s="37">
        <v>0</v>
      </c>
      <c r="KW107" s="37">
        <v>0</v>
      </c>
      <c r="KX107" s="49"/>
      <c r="KY107" s="49"/>
      <c r="KZ107" s="37">
        <v>0</v>
      </c>
      <c r="LA107" s="49"/>
      <c r="LB107" s="49"/>
      <c r="LC107" s="49"/>
      <c r="LD107" s="49"/>
      <c r="LE107" s="37">
        <v>0</v>
      </c>
      <c r="LF107" s="49"/>
      <c r="LG107" s="49"/>
      <c r="LH107" s="49"/>
      <c r="LI107" s="49"/>
      <c r="LJ107" s="37">
        <v>0</v>
      </c>
      <c r="LK107" s="49"/>
      <c r="LL107" s="49"/>
      <c r="LM107" s="49"/>
      <c r="LN107" s="49"/>
      <c r="LO107" s="37">
        <v>0</v>
      </c>
      <c r="LP107" s="49"/>
      <c r="LQ107" s="49"/>
      <c r="LR107" s="49"/>
      <c r="LS107" s="49"/>
      <c r="LT107" s="37">
        <v>0</v>
      </c>
      <c r="LU107" s="49"/>
      <c r="LV107" s="49"/>
      <c r="LW107" s="49"/>
      <c r="LX107" s="49"/>
      <c r="LY107" s="37">
        <v>0</v>
      </c>
      <c r="LZ107" s="49"/>
      <c r="MA107" s="49"/>
      <c r="MB107" s="49"/>
      <c r="MC107" s="49"/>
      <c r="MD107" s="37">
        <v>0</v>
      </c>
      <c r="ME107" s="37">
        <v>0</v>
      </c>
      <c r="MF107" s="49"/>
      <c r="MG107" s="49"/>
      <c r="MH107" s="37">
        <v>0</v>
      </c>
      <c r="MI107" s="49"/>
      <c r="MJ107" s="49"/>
      <c r="MK107" s="49"/>
      <c r="ML107" s="49"/>
      <c r="MM107" s="37">
        <v>0</v>
      </c>
      <c r="MN107" s="49"/>
      <c r="MO107" s="49"/>
      <c r="MP107" s="49"/>
      <c r="MQ107" s="49"/>
      <c r="MR107" s="37">
        <v>0</v>
      </c>
      <c r="MS107" s="49"/>
      <c r="MT107" s="49"/>
      <c r="MU107" s="49"/>
      <c r="MV107" s="49"/>
      <c r="MW107" s="37">
        <v>0</v>
      </c>
      <c r="MX107" s="49"/>
      <c r="MY107" s="49"/>
      <c r="MZ107" s="49"/>
      <c r="NA107" s="49"/>
      <c r="NB107" s="37">
        <v>0</v>
      </c>
      <c r="NC107" s="49"/>
      <c r="ND107" s="49"/>
      <c r="NE107" s="49"/>
      <c r="NF107" s="49"/>
      <c r="NG107" s="37">
        <v>0</v>
      </c>
      <c r="NH107" s="49"/>
      <c r="NI107" s="49"/>
      <c r="NJ107" s="49"/>
      <c r="NK107" s="49"/>
      <c r="NL107" s="37">
        <v>0</v>
      </c>
      <c r="NM107" s="19"/>
      <c r="NN107" s="19"/>
      <c r="NO107" s="19"/>
      <c r="NP107" s="19"/>
    </row>
    <row r="108" spans="1:380" outlineLevel="1" x14ac:dyDescent="0.25">
      <c r="A108" s="40" t="s">
        <v>112</v>
      </c>
      <c r="B108" s="34" t="s">
        <v>7</v>
      </c>
      <c r="C108" s="37">
        <v>138.408571036822</v>
      </c>
      <c r="D108" s="49"/>
      <c r="E108" s="49"/>
      <c r="F108" s="37">
        <v>137.20504182657899</v>
      </c>
      <c r="G108" s="49"/>
      <c r="H108" s="49"/>
      <c r="I108" s="49"/>
      <c r="J108" s="49"/>
      <c r="K108" s="37">
        <v>134.181128976807</v>
      </c>
      <c r="L108" s="49"/>
      <c r="M108" s="49"/>
      <c r="N108" s="49"/>
      <c r="O108" s="49"/>
      <c r="P108" s="37">
        <v>112.76756763753799</v>
      </c>
      <c r="Q108" s="49"/>
      <c r="R108" s="49"/>
      <c r="S108" s="49"/>
      <c r="T108" s="49"/>
      <c r="U108" s="37">
        <v>97.616918825018999</v>
      </c>
      <c r="V108" s="49"/>
      <c r="W108" s="49"/>
      <c r="X108" s="49"/>
      <c r="Y108" s="49"/>
      <c r="Z108" s="37">
        <v>78.794096942730604</v>
      </c>
      <c r="AA108" s="49"/>
      <c r="AB108" s="49"/>
      <c r="AC108" s="49"/>
      <c r="AD108" s="49"/>
      <c r="AE108" s="37">
        <v>72.847367960362206</v>
      </c>
      <c r="AF108" s="49"/>
      <c r="AG108" s="49"/>
      <c r="AH108" s="49"/>
      <c r="AI108" s="49"/>
      <c r="AJ108" s="37">
        <v>52.950348319770399</v>
      </c>
      <c r="AK108" s="37">
        <v>2.3221334371333699</v>
      </c>
      <c r="AL108" s="49"/>
      <c r="AM108" s="49"/>
      <c r="AN108" s="37">
        <v>2.3019413680964802</v>
      </c>
      <c r="AO108" s="49"/>
      <c r="AP108" s="49"/>
      <c r="AQ108" s="49"/>
      <c r="AR108" s="49"/>
      <c r="AS108" s="37">
        <v>2.2512080277633602</v>
      </c>
      <c r="AT108" s="49"/>
      <c r="AU108" s="49"/>
      <c r="AV108" s="49"/>
      <c r="AW108" s="49"/>
      <c r="AX108" s="37">
        <v>1.8919445340250001</v>
      </c>
      <c r="AY108" s="49"/>
      <c r="AZ108" s="49"/>
      <c r="BA108" s="49"/>
      <c r="BB108" s="49"/>
      <c r="BC108" s="37">
        <v>1.63775631476757</v>
      </c>
      <c r="BD108" s="49"/>
      <c r="BE108" s="49"/>
      <c r="BF108" s="49"/>
      <c r="BG108" s="49"/>
      <c r="BH108" s="37">
        <v>1.3219586459769599</v>
      </c>
      <c r="BI108" s="49"/>
      <c r="BJ108" s="49"/>
      <c r="BK108" s="49"/>
      <c r="BL108" s="49"/>
      <c r="BM108" s="37">
        <v>1.2221881035308999</v>
      </c>
      <c r="BN108" s="49"/>
      <c r="BO108" s="49"/>
      <c r="BP108" s="49"/>
      <c r="BQ108" s="49"/>
      <c r="BR108" s="37">
        <v>0.88836820884803613</v>
      </c>
      <c r="BS108" s="37">
        <v>4.2140625907547098E-6</v>
      </c>
      <c r="BT108" s="49"/>
      <c r="BU108" s="49"/>
      <c r="BV108" s="37">
        <v>4.17741928619796E-6</v>
      </c>
      <c r="BW108" s="49"/>
      <c r="BX108" s="49"/>
      <c r="BY108" s="49"/>
      <c r="BZ108" s="49"/>
      <c r="CA108" s="37">
        <v>4.0853515918169897E-6</v>
      </c>
      <c r="CB108" s="49"/>
      <c r="CC108" s="49"/>
      <c r="CD108" s="49"/>
      <c r="CE108" s="49"/>
      <c r="CF108" s="37">
        <v>3.4333826631685099E-6</v>
      </c>
      <c r="CG108" s="49"/>
      <c r="CH108" s="49"/>
      <c r="CI108" s="49"/>
      <c r="CJ108" s="49"/>
      <c r="CK108" s="37">
        <v>2.9720977737412899E-6</v>
      </c>
      <c r="CL108" s="49"/>
      <c r="CM108" s="49"/>
      <c r="CN108" s="49"/>
      <c r="CO108" s="49"/>
      <c r="CP108" s="37">
        <v>2.3990079068898499E-6</v>
      </c>
      <c r="CQ108" s="49"/>
      <c r="CR108" s="49"/>
      <c r="CS108" s="49"/>
      <c r="CT108" s="49"/>
      <c r="CU108" s="37">
        <v>2.2179505637337801E-6</v>
      </c>
      <c r="CV108" s="49"/>
      <c r="CW108" s="49"/>
      <c r="CX108" s="49"/>
      <c r="CY108" s="49"/>
      <c r="CZ108" s="37">
        <v>1.61215508801412E-6</v>
      </c>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7">
        <v>203.42942400314291</v>
      </c>
      <c r="JP108" s="49"/>
      <c r="JQ108" s="49"/>
      <c r="JR108" s="37">
        <v>201.66050714939126</v>
      </c>
      <c r="JS108" s="49"/>
      <c r="JT108" s="49"/>
      <c r="JU108" s="49"/>
      <c r="JV108" s="49"/>
      <c r="JW108" s="37">
        <v>197.21603637235293</v>
      </c>
      <c r="JX108" s="49"/>
      <c r="JY108" s="49"/>
      <c r="JZ108" s="49"/>
      <c r="KA108" s="49"/>
      <c r="KB108" s="37">
        <v>165.74292443664373</v>
      </c>
      <c r="KC108" s="49"/>
      <c r="KD108" s="49"/>
      <c r="KE108" s="49"/>
      <c r="KF108" s="49"/>
      <c r="KG108" s="37">
        <v>143.47488324442099</v>
      </c>
      <c r="KH108" s="49"/>
      <c r="KI108" s="49"/>
      <c r="KJ108" s="49"/>
      <c r="KK108" s="49"/>
      <c r="KL108" s="37">
        <v>115.80957476718081</v>
      </c>
      <c r="KM108" s="49"/>
      <c r="KN108" s="49"/>
      <c r="KO108" s="49"/>
      <c r="KP108" s="49"/>
      <c r="KQ108" s="37">
        <v>107.06922261612679</v>
      </c>
      <c r="KR108" s="49"/>
      <c r="KS108" s="49"/>
      <c r="KT108" s="49"/>
      <c r="KU108" s="49"/>
      <c r="KV108" s="37">
        <v>77.825085388613729</v>
      </c>
      <c r="KW108" s="37">
        <v>0</v>
      </c>
      <c r="KX108" s="49"/>
      <c r="KY108" s="49"/>
      <c r="KZ108" s="37">
        <v>0</v>
      </c>
      <c r="LA108" s="49"/>
      <c r="LB108" s="49"/>
      <c r="LC108" s="49"/>
      <c r="LD108" s="49"/>
      <c r="LE108" s="37">
        <v>0</v>
      </c>
      <c r="LF108" s="49"/>
      <c r="LG108" s="49"/>
      <c r="LH108" s="49"/>
      <c r="LI108" s="49"/>
      <c r="LJ108" s="37">
        <v>0</v>
      </c>
      <c r="LK108" s="49"/>
      <c r="LL108" s="49"/>
      <c r="LM108" s="49"/>
      <c r="LN108" s="49"/>
      <c r="LO108" s="37">
        <v>0</v>
      </c>
      <c r="LP108" s="49"/>
      <c r="LQ108" s="49"/>
      <c r="LR108" s="49"/>
      <c r="LS108" s="49"/>
      <c r="LT108" s="37">
        <v>0</v>
      </c>
      <c r="LU108" s="49"/>
      <c r="LV108" s="49"/>
      <c r="LW108" s="49"/>
      <c r="LX108" s="49"/>
      <c r="LY108" s="37">
        <v>0</v>
      </c>
      <c r="LZ108" s="49"/>
      <c r="MA108" s="49"/>
      <c r="MB108" s="49"/>
      <c r="MC108" s="49"/>
      <c r="MD108" s="37">
        <v>0</v>
      </c>
      <c r="ME108" s="37">
        <v>203.42942400314291</v>
      </c>
      <c r="MF108" s="49"/>
      <c r="MG108" s="49"/>
      <c r="MH108" s="37">
        <v>201.66050714939126</v>
      </c>
      <c r="MI108" s="49"/>
      <c r="MJ108" s="49"/>
      <c r="MK108" s="49"/>
      <c r="ML108" s="49"/>
      <c r="MM108" s="37">
        <v>197.21603637235293</v>
      </c>
      <c r="MN108" s="49"/>
      <c r="MO108" s="49"/>
      <c r="MP108" s="49"/>
      <c r="MQ108" s="49"/>
      <c r="MR108" s="37">
        <v>165.74292443664373</v>
      </c>
      <c r="MS108" s="49"/>
      <c r="MT108" s="49"/>
      <c r="MU108" s="49"/>
      <c r="MV108" s="49"/>
      <c r="MW108" s="37">
        <v>143.47488324442099</v>
      </c>
      <c r="MX108" s="49"/>
      <c r="MY108" s="49"/>
      <c r="MZ108" s="49"/>
      <c r="NA108" s="49"/>
      <c r="NB108" s="37">
        <v>115.80957476718081</v>
      </c>
      <c r="NC108" s="49"/>
      <c r="ND108" s="49"/>
      <c r="NE108" s="49"/>
      <c r="NF108" s="49"/>
      <c r="NG108" s="37">
        <v>107.06922261612679</v>
      </c>
      <c r="NH108" s="49"/>
      <c r="NI108" s="49"/>
      <c r="NJ108" s="49"/>
      <c r="NK108" s="49"/>
      <c r="NL108" s="37">
        <v>77.825085388613729</v>
      </c>
      <c r="NM108" s="19"/>
      <c r="NN108" s="19"/>
      <c r="NO108" s="19"/>
      <c r="NP108" s="19"/>
    </row>
    <row r="109" spans="1:380" outlineLevel="1" x14ac:dyDescent="0.25">
      <c r="A109" s="40" t="s">
        <v>113</v>
      </c>
      <c r="B109" s="34" t="s">
        <v>7</v>
      </c>
      <c r="C109" s="37">
        <v>0</v>
      </c>
      <c r="D109" s="49"/>
      <c r="E109" s="49"/>
      <c r="F109" s="37">
        <v>0</v>
      </c>
      <c r="G109" s="49"/>
      <c r="H109" s="49"/>
      <c r="I109" s="49"/>
      <c r="J109" s="49"/>
      <c r="K109" s="37">
        <v>0</v>
      </c>
      <c r="L109" s="49"/>
      <c r="M109" s="49"/>
      <c r="N109" s="49"/>
      <c r="O109" s="49"/>
      <c r="P109" s="37">
        <v>0</v>
      </c>
      <c r="Q109" s="49"/>
      <c r="R109" s="49"/>
      <c r="S109" s="49"/>
      <c r="T109" s="49"/>
      <c r="U109" s="37">
        <v>0</v>
      </c>
      <c r="V109" s="49"/>
      <c r="W109" s="49"/>
      <c r="X109" s="49"/>
      <c r="Y109" s="49"/>
      <c r="Z109" s="37">
        <v>0</v>
      </c>
      <c r="AA109" s="49"/>
      <c r="AB109" s="49"/>
      <c r="AC109" s="49"/>
      <c r="AD109" s="49"/>
      <c r="AE109" s="37">
        <v>0</v>
      </c>
      <c r="AF109" s="49"/>
      <c r="AG109" s="49"/>
      <c r="AH109" s="49"/>
      <c r="AI109" s="49"/>
      <c r="AJ109" s="37">
        <v>0</v>
      </c>
      <c r="AK109" s="37">
        <v>0</v>
      </c>
      <c r="AL109" s="49"/>
      <c r="AM109" s="49"/>
      <c r="AN109" s="37">
        <v>0</v>
      </c>
      <c r="AO109" s="49"/>
      <c r="AP109" s="49"/>
      <c r="AQ109" s="49"/>
      <c r="AR109" s="49"/>
      <c r="AS109" s="37">
        <v>0</v>
      </c>
      <c r="AT109" s="49"/>
      <c r="AU109" s="49"/>
      <c r="AV109" s="49"/>
      <c r="AW109" s="49"/>
      <c r="AX109" s="37">
        <v>0</v>
      </c>
      <c r="AY109" s="49"/>
      <c r="AZ109" s="49"/>
      <c r="BA109" s="49"/>
      <c r="BB109" s="49"/>
      <c r="BC109" s="37">
        <v>0</v>
      </c>
      <c r="BD109" s="49"/>
      <c r="BE109" s="49"/>
      <c r="BF109" s="49"/>
      <c r="BG109" s="49"/>
      <c r="BH109" s="37">
        <v>0</v>
      </c>
      <c r="BI109" s="49"/>
      <c r="BJ109" s="49"/>
      <c r="BK109" s="49"/>
      <c r="BL109" s="49"/>
      <c r="BM109" s="37">
        <v>0</v>
      </c>
      <c r="BN109" s="49"/>
      <c r="BO109" s="49"/>
      <c r="BP109" s="49"/>
      <c r="BQ109" s="49"/>
      <c r="BR109" s="37">
        <v>0</v>
      </c>
      <c r="BS109" s="37">
        <v>0</v>
      </c>
      <c r="BT109" s="49"/>
      <c r="BU109" s="49"/>
      <c r="BV109" s="37">
        <v>0</v>
      </c>
      <c r="BW109" s="49"/>
      <c r="BX109" s="49"/>
      <c r="BY109" s="49"/>
      <c r="BZ109" s="49"/>
      <c r="CA109" s="37">
        <v>0</v>
      </c>
      <c r="CB109" s="49"/>
      <c r="CC109" s="49"/>
      <c r="CD109" s="49"/>
      <c r="CE109" s="49"/>
      <c r="CF109" s="37">
        <v>0</v>
      </c>
      <c r="CG109" s="49"/>
      <c r="CH109" s="49"/>
      <c r="CI109" s="49"/>
      <c r="CJ109" s="49"/>
      <c r="CK109" s="37">
        <v>0</v>
      </c>
      <c r="CL109" s="49"/>
      <c r="CM109" s="49"/>
      <c r="CN109" s="49"/>
      <c r="CO109" s="49"/>
      <c r="CP109" s="37">
        <v>0</v>
      </c>
      <c r="CQ109" s="49"/>
      <c r="CR109" s="49"/>
      <c r="CS109" s="49"/>
      <c r="CT109" s="49"/>
      <c r="CU109" s="37">
        <v>0</v>
      </c>
      <c r="CV109" s="49"/>
      <c r="CW109" s="49"/>
      <c r="CX109" s="49"/>
      <c r="CY109" s="49"/>
      <c r="CZ109" s="37">
        <v>0</v>
      </c>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7">
        <v>0</v>
      </c>
      <c r="JP109" s="49"/>
      <c r="JQ109" s="49"/>
      <c r="JR109" s="37">
        <v>0</v>
      </c>
      <c r="JS109" s="49"/>
      <c r="JT109" s="49"/>
      <c r="JU109" s="49"/>
      <c r="JV109" s="49"/>
      <c r="JW109" s="37">
        <v>0</v>
      </c>
      <c r="JX109" s="49"/>
      <c r="JY109" s="49"/>
      <c r="JZ109" s="49"/>
      <c r="KA109" s="49"/>
      <c r="KB109" s="37">
        <v>0</v>
      </c>
      <c r="KC109" s="49"/>
      <c r="KD109" s="49"/>
      <c r="KE109" s="49"/>
      <c r="KF109" s="49"/>
      <c r="KG109" s="37">
        <v>0</v>
      </c>
      <c r="KH109" s="49"/>
      <c r="KI109" s="49"/>
      <c r="KJ109" s="49"/>
      <c r="KK109" s="49"/>
      <c r="KL109" s="37">
        <v>0</v>
      </c>
      <c r="KM109" s="49"/>
      <c r="KN109" s="49"/>
      <c r="KO109" s="49"/>
      <c r="KP109" s="49"/>
      <c r="KQ109" s="37">
        <v>0</v>
      </c>
      <c r="KR109" s="49"/>
      <c r="KS109" s="49"/>
      <c r="KT109" s="49"/>
      <c r="KU109" s="49"/>
      <c r="KV109" s="37">
        <v>0</v>
      </c>
      <c r="KW109" s="37">
        <v>0</v>
      </c>
      <c r="KX109" s="49"/>
      <c r="KY109" s="49"/>
      <c r="KZ109" s="37">
        <v>0</v>
      </c>
      <c r="LA109" s="49"/>
      <c r="LB109" s="49"/>
      <c r="LC109" s="49"/>
      <c r="LD109" s="49"/>
      <c r="LE109" s="37">
        <v>0</v>
      </c>
      <c r="LF109" s="49"/>
      <c r="LG109" s="49"/>
      <c r="LH109" s="49"/>
      <c r="LI109" s="49"/>
      <c r="LJ109" s="37">
        <v>0</v>
      </c>
      <c r="LK109" s="49"/>
      <c r="LL109" s="49"/>
      <c r="LM109" s="49"/>
      <c r="LN109" s="49"/>
      <c r="LO109" s="37">
        <v>0</v>
      </c>
      <c r="LP109" s="49"/>
      <c r="LQ109" s="49"/>
      <c r="LR109" s="49"/>
      <c r="LS109" s="49"/>
      <c r="LT109" s="37">
        <v>0</v>
      </c>
      <c r="LU109" s="49"/>
      <c r="LV109" s="49"/>
      <c r="LW109" s="49"/>
      <c r="LX109" s="49"/>
      <c r="LY109" s="37">
        <v>0</v>
      </c>
      <c r="LZ109" s="49"/>
      <c r="MA109" s="49"/>
      <c r="MB109" s="49"/>
      <c r="MC109" s="49"/>
      <c r="MD109" s="37">
        <v>0</v>
      </c>
      <c r="ME109" s="37">
        <v>0</v>
      </c>
      <c r="MF109" s="49"/>
      <c r="MG109" s="49"/>
      <c r="MH109" s="37">
        <v>0</v>
      </c>
      <c r="MI109" s="49"/>
      <c r="MJ109" s="49"/>
      <c r="MK109" s="49"/>
      <c r="ML109" s="49"/>
      <c r="MM109" s="37">
        <v>0</v>
      </c>
      <c r="MN109" s="49"/>
      <c r="MO109" s="49"/>
      <c r="MP109" s="49"/>
      <c r="MQ109" s="49"/>
      <c r="MR109" s="37">
        <v>0</v>
      </c>
      <c r="MS109" s="49"/>
      <c r="MT109" s="49"/>
      <c r="MU109" s="49"/>
      <c r="MV109" s="49"/>
      <c r="MW109" s="37">
        <v>0</v>
      </c>
      <c r="MX109" s="49"/>
      <c r="MY109" s="49"/>
      <c r="MZ109" s="49"/>
      <c r="NA109" s="49"/>
      <c r="NB109" s="37">
        <v>0</v>
      </c>
      <c r="NC109" s="49"/>
      <c r="ND109" s="49"/>
      <c r="NE109" s="49"/>
      <c r="NF109" s="49"/>
      <c r="NG109" s="37">
        <v>0</v>
      </c>
      <c r="NH109" s="49"/>
      <c r="NI109" s="49"/>
      <c r="NJ109" s="49"/>
      <c r="NK109" s="49"/>
      <c r="NL109" s="37">
        <v>0</v>
      </c>
      <c r="NM109" s="19"/>
      <c r="NN109" s="19"/>
      <c r="NO109" s="19"/>
      <c r="NP109" s="19"/>
    </row>
    <row r="110" spans="1:380" ht="24.6" customHeight="1" outlineLevel="1" x14ac:dyDescent="0.25">
      <c r="A110" s="40" t="s">
        <v>114</v>
      </c>
      <c r="B110" s="34" t="s">
        <v>7</v>
      </c>
      <c r="C110" s="37">
        <v>138.408571036822</v>
      </c>
      <c r="D110" s="49"/>
      <c r="E110" s="49"/>
      <c r="F110" s="37">
        <v>137.20504182657899</v>
      </c>
      <c r="G110" s="49"/>
      <c r="H110" s="49"/>
      <c r="I110" s="49"/>
      <c r="J110" s="49"/>
      <c r="K110" s="37">
        <v>134.181128976807</v>
      </c>
      <c r="L110" s="49"/>
      <c r="M110" s="49"/>
      <c r="N110" s="49"/>
      <c r="O110" s="49"/>
      <c r="P110" s="37">
        <v>112.76756763753799</v>
      </c>
      <c r="Q110" s="49"/>
      <c r="R110" s="49"/>
      <c r="S110" s="49"/>
      <c r="T110" s="49"/>
      <c r="U110" s="37">
        <v>97.616918825018999</v>
      </c>
      <c r="V110" s="49"/>
      <c r="W110" s="49"/>
      <c r="X110" s="49"/>
      <c r="Y110" s="49"/>
      <c r="Z110" s="37">
        <v>78.794096942730604</v>
      </c>
      <c r="AA110" s="49"/>
      <c r="AB110" s="49"/>
      <c r="AC110" s="49"/>
      <c r="AD110" s="49"/>
      <c r="AE110" s="37">
        <v>72.847367960362206</v>
      </c>
      <c r="AF110" s="49"/>
      <c r="AG110" s="49"/>
      <c r="AH110" s="49"/>
      <c r="AI110" s="49"/>
      <c r="AJ110" s="37">
        <v>52.950348319770399</v>
      </c>
      <c r="AK110" s="37">
        <v>2.3221334371333699</v>
      </c>
      <c r="AL110" s="49"/>
      <c r="AM110" s="49"/>
      <c r="AN110" s="37">
        <v>2.3019413680964802</v>
      </c>
      <c r="AO110" s="49"/>
      <c r="AP110" s="49"/>
      <c r="AQ110" s="49"/>
      <c r="AR110" s="49"/>
      <c r="AS110" s="37">
        <v>2.2512080277633602</v>
      </c>
      <c r="AT110" s="49"/>
      <c r="AU110" s="49"/>
      <c r="AV110" s="49"/>
      <c r="AW110" s="49"/>
      <c r="AX110" s="37">
        <v>1.8919445340250001</v>
      </c>
      <c r="AY110" s="49"/>
      <c r="AZ110" s="49"/>
      <c r="BA110" s="49"/>
      <c r="BB110" s="49"/>
      <c r="BC110" s="37">
        <v>1.63775631476757</v>
      </c>
      <c r="BD110" s="49"/>
      <c r="BE110" s="49"/>
      <c r="BF110" s="49"/>
      <c r="BG110" s="49"/>
      <c r="BH110" s="37">
        <v>1.3219586459769599</v>
      </c>
      <c r="BI110" s="49"/>
      <c r="BJ110" s="49"/>
      <c r="BK110" s="49"/>
      <c r="BL110" s="49"/>
      <c r="BM110" s="37">
        <v>1.2221881035308999</v>
      </c>
      <c r="BN110" s="49"/>
      <c r="BO110" s="49"/>
      <c r="BP110" s="49"/>
      <c r="BQ110" s="49"/>
      <c r="BR110" s="37">
        <v>0.88836820884803613</v>
      </c>
      <c r="BS110" s="37">
        <v>4.2140625907547098E-6</v>
      </c>
      <c r="BT110" s="49"/>
      <c r="BU110" s="49"/>
      <c r="BV110" s="37">
        <v>4.17741928619796E-6</v>
      </c>
      <c r="BW110" s="49"/>
      <c r="BX110" s="49"/>
      <c r="BY110" s="49"/>
      <c r="BZ110" s="49"/>
      <c r="CA110" s="37">
        <v>4.0853515918169897E-6</v>
      </c>
      <c r="CB110" s="49"/>
      <c r="CC110" s="49"/>
      <c r="CD110" s="49"/>
      <c r="CE110" s="49"/>
      <c r="CF110" s="37">
        <v>3.4333826631685099E-6</v>
      </c>
      <c r="CG110" s="49"/>
      <c r="CH110" s="49"/>
      <c r="CI110" s="49"/>
      <c r="CJ110" s="49"/>
      <c r="CK110" s="37">
        <v>2.9720977737412899E-6</v>
      </c>
      <c r="CL110" s="49"/>
      <c r="CM110" s="49"/>
      <c r="CN110" s="49"/>
      <c r="CO110" s="49"/>
      <c r="CP110" s="37">
        <v>2.3990079068898499E-6</v>
      </c>
      <c r="CQ110" s="49"/>
      <c r="CR110" s="49"/>
      <c r="CS110" s="49"/>
      <c r="CT110" s="49"/>
      <c r="CU110" s="37">
        <v>2.2179505637337801E-6</v>
      </c>
      <c r="CV110" s="49"/>
      <c r="CW110" s="49"/>
      <c r="CX110" s="49"/>
      <c r="CY110" s="49"/>
      <c r="CZ110" s="37">
        <v>1.61215508801412E-6</v>
      </c>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c r="IW110" s="39"/>
      <c r="IX110" s="39"/>
      <c r="IY110" s="39"/>
      <c r="IZ110" s="39"/>
      <c r="JA110" s="39"/>
      <c r="JB110" s="39"/>
      <c r="JC110" s="39"/>
      <c r="JD110" s="39"/>
      <c r="JE110" s="39"/>
      <c r="JF110" s="39"/>
      <c r="JG110" s="39"/>
      <c r="JH110" s="39"/>
      <c r="JI110" s="39"/>
      <c r="JJ110" s="39"/>
      <c r="JK110" s="39"/>
      <c r="JL110" s="39"/>
      <c r="JM110" s="39"/>
      <c r="JN110" s="39"/>
      <c r="JO110" s="37">
        <v>203.42942400314291</v>
      </c>
      <c r="JP110" s="49"/>
      <c r="JQ110" s="49"/>
      <c r="JR110" s="37">
        <v>201.66050714939126</v>
      </c>
      <c r="JS110" s="49"/>
      <c r="JT110" s="49"/>
      <c r="JU110" s="49"/>
      <c r="JV110" s="49"/>
      <c r="JW110" s="37">
        <v>197.21603637235293</v>
      </c>
      <c r="JX110" s="49"/>
      <c r="JY110" s="49"/>
      <c r="JZ110" s="49"/>
      <c r="KA110" s="49"/>
      <c r="KB110" s="37">
        <v>165.74292443664373</v>
      </c>
      <c r="KC110" s="49"/>
      <c r="KD110" s="49"/>
      <c r="KE110" s="49"/>
      <c r="KF110" s="49"/>
      <c r="KG110" s="37">
        <v>143.47488324442099</v>
      </c>
      <c r="KH110" s="49"/>
      <c r="KI110" s="49"/>
      <c r="KJ110" s="49"/>
      <c r="KK110" s="49"/>
      <c r="KL110" s="37">
        <v>115.80957476718081</v>
      </c>
      <c r="KM110" s="49"/>
      <c r="KN110" s="49"/>
      <c r="KO110" s="49"/>
      <c r="KP110" s="49"/>
      <c r="KQ110" s="37">
        <v>107.06922261612679</v>
      </c>
      <c r="KR110" s="49"/>
      <c r="KS110" s="49"/>
      <c r="KT110" s="49"/>
      <c r="KU110" s="49"/>
      <c r="KV110" s="37">
        <v>77.825085388613729</v>
      </c>
      <c r="KW110" s="37">
        <v>0</v>
      </c>
      <c r="KX110" s="49"/>
      <c r="KY110" s="49"/>
      <c r="KZ110" s="37">
        <v>0</v>
      </c>
      <c r="LA110" s="49"/>
      <c r="LB110" s="49"/>
      <c r="LC110" s="49"/>
      <c r="LD110" s="49"/>
      <c r="LE110" s="37">
        <v>0</v>
      </c>
      <c r="LF110" s="49"/>
      <c r="LG110" s="49"/>
      <c r="LH110" s="49"/>
      <c r="LI110" s="49"/>
      <c r="LJ110" s="37">
        <v>0</v>
      </c>
      <c r="LK110" s="49"/>
      <c r="LL110" s="49"/>
      <c r="LM110" s="49"/>
      <c r="LN110" s="49"/>
      <c r="LO110" s="37">
        <v>0</v>
      </c>
      <c r="LP110" s="49"/>
      <c r="LQ110" s="49"/>
      <c r="LR110" s="49"/>
      <c r="LS110" s="49"/>
      <c r="LT110" s="37">
        <v>0</v>
      </c>
      <c r="LU110" s="49"/>
      <c r="LV110" s="49"/>
      <c r="LW110" s="49"/>
      <c r="LX110" s="49"/>
      <c r="LY110" s="37">
        <v>0</v>
      </c>
      <c r="LZ110" s="49"/>
      <c r="MA110" s="49"/>
      <c r="MB110" s="49"/>
      <c r="MC110" s="49"/>
      <c r="MD110" s="37">
        <v>0</v>
      </c>
      <c r="ME110" s="37">
        <v>203.42942400314291</v>
      </c>
      <c r="MF110" s="49"/>
      <c r="MG110" s="49"/>
      <c r="MH110" s="37">
        <v>201.66050714939126</v>
      </c>
      <c r="MI110" s="49"/>
      <c r="MJ110" s="49"/>
      <c r="MK110" s="49"/>
      <c r="ML110" s="49"/>
      <c r="MM110" s="37">
        <v>197.21603637235293</v>
      </c>
      <c r="MN110" s="49"/>
      <c r="MO110" s="49"/>
      <c r="MP110" s="49"/>
      <c r="MQ110" s="49"/>
      <c r="MR110" s="37">
        <v>165.74292443664373</v>
      </c>
      <c r="MS110" s="49"/>
      <c r="MT110" s="49"/>
      <c r="MU110" s="49"/>
      <c r="MV110" s="49"/>
      <c r="MW110" s="37">
        <v>143.47488324442099</v>
      </c>
      <c r="MX110" s="49"/>
      <c r="MY110" s="49"/>
      <c r="MZ110" s="49"/>
      <c r="NA110" s="49"/>
      <c r="NB110" s="37">
        <v>115.80957476718081</v>
      </c>
      <c r="NC110" s="49"/>
      <c r="ND110" s="49"/>
      <c r="NE110" s="49"/>
      <c r="NF110" s="49"/>
      <c r="NG110" s="37">
        <v>107.06922261612679</v>
      </c>
      <c r="NH110" s="49"/>
      <c r="NI110" s="49"/>
      <c r="NJ110" s="49"/>
      <c r="NK110" s="49"/>
      <c r="NL110" s="37">
        <v>77.825085388613729</v>
      </c>
      <c r="NM110" s="19"/>
      <c r="NN110" s="19"/>
      <c r="NO110" s="19"/>
      <c r="NP110" s="19"/>
    </row>
    <row r="111" spans="1:380" outlineLevel="1" x14ac:dyDescent="0.25">
      <c r="A111" s="40" t="s">
        <v>115</v>
      </c>
      <c r="B111" s="34" t="s">
        <v>7</v>
      </c>
      <c r="C111" s="37">
        <v>0</v>
      </c>
      <c r="D111" s="49"/>
      <c r="E111" s="49"/>
      <c r="F111" s="37">
        <v>0</v>
      </c>
      <c r="G111" s="49"/>
      <c r="H111" s="49"/>
      <c r="I111" s="49"/>
      <c r="J111" s="49"/>
      <c r="K111" s="37">
        <v>0</v>
      </c>
      <c r="L111" s="49"/>
      <c r="M111" s="49"/>
      <c r="N111" s="49"/>
      <c r="O111" s="49"/>
      <c r="P111" s="37">
        <v>0</v>
      </c>
      <c r="Q111" s="49"/>
      <c r="R111" s="49"/>
      <c r="S111" s="49"/>
      <c r="T111" s="49"/>
      <c r="U111" s="37">
        <v>0</v>
      </c>
      <c r="V111" s="49"/>
      <c r="W111" s="49"/>
      <c r="X111" s="49"/>
      <c r="Y111" s="49"/>
      <c r="Z111" s="37">
        <v>0</v>
      </c>
      <c r="AA111" s="49"/>
      <c r="AB111" s="49"/>
      <c r="AC111" s="49"/>
      <c r="AD111" s="49"/>
      <c r="AE111" s="37">
        <v>0</v>
      </c>
      <c r="AF111" s="49"/>
      <c r="AG111" s="49"/>
      <c r="AH111" s="49"/>
      <c r="AI111" s="49"/>
      <c r="AJ111" s="37">
        <v>0</v>
      </c>
      <c r="AK111" s="39">
        <v>0</v>
      </c>
      <c r="AL111" s="39"/>
      <c r="AM111" s="39"/>
      <c r="AN111" s="39">
        <v>0</v>
      </c>
      <c r="AO111" s="39"/>
      <c r="AP111" s="39"/>
      <c r="AQ111" s="39"/>
      <c r="AR111" s="39"/>
      <c r="AS111" s="39">
        <v>0</v>
      </c>
      <c r="AT111" s="39"/>
      <c r="AU111" s="39"/>
      <c r="AV111" s="39"/>
      <c r="AW111" s="39"/>
      <c r="AX111" s="39">
        <v>0</v>
      </c>
      <c r="AY111" s="39"/>
      <c r="AZ111" s="39"/>
      <c r="BA111" s="39"/>
      <c r="BB111" s="39"/>
      <c r="BC111" s="39">
        <v>0</v>
      </c>
      <c r="BD111" s="39"/>
      <c r="BE111" s="39"/>
      <c r="BF111" s="39"/>
      <c r="BG111" s="39"/>
      <c r="BH111" s="39">
        <v>0</v>
      </c>
      <c r="BI111" s="39"/>
      <c r="BJ111" s="39"/>
      <c r="BK111" s="39"/>
      <c r="BL111" s="39"/>
      <c r="BM111" s="39">
        <v>0</v>
      </c>
      <c r="BN111" s="39"/>
      <c r="BO111" s="39"/>
      <c r="BP111" s="39"/>
      <c r="BQ111" s="39"/>
      <c r="BR111" s="39">
        <v>0</v>
      </c>
      <c r="BS111" s="39">
        <v>0</v>
      </c>
      <c r="BT111" s="39"/>
      <c r="BU111" s="39"/>
      <c r="BV111" s="39">
        <v>0</v>
      </c>
      <c r="BW111" s="39"/>
      <c r="BX111" s="39"/>
      <c r="BY111" s="39"/>
      <c r="BZ111" s="39"/>
      <c r="CA111" s="39">
        <v>0</v>
      </c>
      <c r="CB111" s="39"/>
      <c r="CC111" s="39"/>
      <c r="CD111" s="39"/>
      <c r="CE111" s="39"/>
      <c r="CF111" s="39">
        <v>0</v>
      </c>
      <c r="CG111" s="39"/>
      <c r="CH111" s="39"/>
      <c r="CI111" s="39"/>
      <c r="CJ111" s="39"/>
      <c r="CK111" s="39">
        <v>0</v>
      </c>
      <c r="CL111" s="39"/>
      <c r="CM111" s="39"/>
      <c r="CN111" s="39"/>
      <c r="CO111" s="39"/>
      <c r="CP111" s="39">
        <v>0</v>
      </c>
      <c r="CQ111" s="39"/>
      <c r="CR111" s="39"/>
      <c r="CS111" s="39"/>
      <c r="CT111" s="39"/>
      <c r="CU111" s="39">
        <v>0</v>
      </c>
      <c r="CV111" s="39"/>
      <c r="CW111" s="39"/>
      <c r="CX111" s="39"/>
      <c r="CY111" s="39"/>
      <c r="CZ111" s="39">
        <v>0</v>
      </c>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c r="IW111" s="39"/>
      <c r="IX111" s="39"/>
      <c r="IY111" s="39"/>
      <c r="IZ111" s="39"/>
      <c r="JA111" s="39"/>
      <c r="JB111" s="39"/>
      <c r="JC111" s="39"/>
      <c r="JD111" s="39"/>
      <c r="JE111" s="39"/>
      <c r="JF111" s="39"/>
      <c r="JG111" s="39"/>
      <c r="JH111" s="39"/>
      <c r="JI111" s="39"/>
      <c r="JJ111" s="39"/>
      <c r="JK111" s="39"/>
      <c r="JL111" s="39"/>
      <c r="JM111" s="39"/>
      <c r="JN111" s="39"/>
      <c r="JO111" s="37">
        <v>0</v>
      </c>
      <c r="JP111" s="49"/>
      <c r="JQ111" s="49"/>
      <c r="JR111" s="37">
        <v>0</v>
      </c>
      <c r="JS111" s="49"/>
      <c r="JT111" s="49"/>
      <c r="JU111" s="49"/>
      <c r="JV111" s="49"/>
      <c r="JW111" s="37">
        <v>0</v>
      </c>
      <c r="JX111" s="49"/>
      <c r="JY111" s="49"/>
      <c r="JZ111" s="49"/>
      <c r="KA111" s="49"/>
      <c r="KB111" s="37">
        <v>0</v>
      </c>
      <c r="KC111" s="49"/>
      <c r="KD111" s="49"/>
      <c r="KE111" s="49"/>
      <c r="KF111" s="49"/>
      <c r="KG111" s="37">
        <v>0</v>
      </c>
      <c r="KH111" s="49"/>
      <c r="KI111" s="49"/>
      <c r="KJ111" s="49"/>
      <c r="KK111" s="49"/>
      <c r="KL111" s="37">
        <v>0</v>
      </c>
      <c r="KM111" s="49"/>
      <c r="KN111" s="49"/>
      <c r="KO111" s="49"/>
      <c r="KP111" s="49"/>
      <c r="KQ111" s="37">
        <v>0</v>
      </c>
      <c r="KR111" s="49"/>
      <c r="KS111" s="49"/>
      <c r="KT111" s="49"/>
      <c r="KU111" s="49"/>
      <c r="KV111" s="37">
        <v>0</v>
      </c>
      <c r="KW111" s="37">
        <v>0</v>
      </c>
      <c r="KX111" s="49"/>
      <c r="KY111" s="49"/>
      <c r="KZ111" s="37">
        <v>0</v>
      </c>
      <c r="LA111" s="49"/>
      <c r="LB111" s="49"/>
      <c r="LC111" s="49"/>
      <c r="LD111" s="49"/>
      <c r="LE111" s="37">
        <v>0</v>
      </c>
      <c r="LF111" s="49"/>
      <c r="LG111" s="49"/>
      <c r="LH111" s="49"/>
      <c r="LI111" s="49"/>
      <c r="LJ111" s="37">
        <v>0</v>
      </c>
      <c r="LK111" s="49"/>
      <c r="LL111" s="49"/>
      <c r="LM111" s="49"/>
      <c r="LN111" s="49"/>
      <c r="LO111" s="37">
        <v>0</v>
      </c>
      <c r="LP111" s="49"/>
      <c r="LQ111" s="49"/>
      <c r="LR111" s="49"/>
      <c r="LS111" s="49"/>
      <c r="LT111" s="37">
        <v>0</v>
      </c>
      <c r="LU111" s="49"/>
      <c r="LV111" s="49"/>
      <c r="LW111" s="49"/>
      <c r="LX111" s="49"/>
      <c r="LY111" s="37">
        <v>0</v>
      </c>
      <c r="LZ111" s="49"/>
      <c r="MA111" s="49"/>
      <c r="MB111" s="49"/>
      <c r="MC111" s="49"/>
      <c r="MD111" s="37">
        <v>0</v>
      </c>
      <c r="ME111" s="37">
        <v>0</v>
      </c>
      <c r="MF111" s="49"/>
      <c r="MG111" s="49"/>
      <c r="MH111" s="37">
        <v>0</v>
      </c>
      <c r="MI111" s="49"/>
      <c r="MJ111" s="49"/>
      <c r="MK111" s="49"/>
      <c r="ML111" s="49"/>
      <c r="MM111" s="37">
        <v>0</v>
      </c>
      <c r="MN111" s="49"/>
      <c r="MO111" s="49"/>
      <c r="MP111" s="49"/>
      <c r="MQ111" s="49"/>
      <c r="MR111" s="37">
        <v>0</v>
      </c>
      <c r="MS111" s="49"/>
      <c r="MT111" s="49"/>
      <c r="MU111" s="49"/>
      <c r="MV111" s="49"/>
      <c r="MW111" s="37">
        <v>0</v>
      </c>
      <c r="MX111" s="49"/>
      <c r="MY111" s="49"/>
      <c r="MZ111" s="49"/>
      <c r="NA111" s="49"/>
      <c r="NB111" s="37">
        <v>0</v>
      </c>
      <c r="NC111" s="49"/>
      <c r="ND111" s="49"/>
      <c r="NE111" s="49"/>
      <c r="NF111" s="49"/>
      <c r="NG111" s="37">
        <v>0</v>
      </c>
      <c r="NH111" s="49"/>
      <c r="NI111" s="49"/>
      <c r="NJ111" s="49"/>
      <c r="NK111" s="49"/>
      <c r="NL111" s="37">
        <v>0</v>
      </c>
      <c r="NM111" s="19"/>
      <c r="NN111" s="19"/>
      <c r="NO111" s="19"/>
      <c r="NP111" s="19"/>
    </row>
    <row r="112" spans="1:380" outlineLevel="1" x14ac:dyDescent="0.25">
      <c r="A112" s="38" t="s">
        <v>116</v>
      </c>
      <c r="B112" s="34" t="s">
        <v>7</v>
      </c>
      <c r="C112" s="37">
        <v>5175.9852594150743</v>
      </c>
      <c r="D112" s="49"/>
      <c r="E112" s="49"/>
      <c r="F112" s="37">
        <v>5102.3025324577902</v>
      </c>
      <c r="G112" s="49"/>
      <c r="H112" s="49"/>
      <c r="I112" s="49"/>
      <c r="J112" s="49"/>
      <c r="K112" s="37">
        <v>5477.7659434893312</v>
      </c>
      <c r="L112" s="49"/>
      <c r="M112" s="49"/>
      <c r="N112" s="49"/>
      <c r="O112" s="49"/>
      <c r="P112" s="37">
        <v>6003.7697551087085</v>
      </c>
      <c r="Q112" s="49"/>
      <c r="R112" s="49"/>
      <c r="S112" s="49"/>
      <c r="T112" s="49"/>
      <c r="U112" s="37">
        <v>6357.9502796019397</v>
      </c>
      <c r="V112" s="49"/>
      <c r="W112" s="49"/>
      <c r="X112" s="49"/>
      <c r="Y112" s="49"/>
      <c r="Z112" s="37">
        <v>5884.9128741683435</v>
      </c>
      <c r="AA112" s="49"/>
      <c r="AB112" s="49"/>
      <c r="AC112" s="49"/>
      <c r="AD112" s="49"/>
      <c r="AE112" s="37">
        <v>6254.9485057223965</v>
      </c>
      <c r="AF112" s="49"/>
      <c r="AG112" s="49"/>
      <c r="AH112" s="49"/>
      <c r="AI112" s="49"/>
      <c r="AJ112" s="37">
        <v>6459.7306255556996</v>
      </c>
      <c r="AK112" s="37">
        <v>1.9104966336949498</v>
      </c>
      <c r="AL112" s="49"/>
      <c r="AM112" s="49"/>
      <c r="AN112" s="37">
        <v>1.9699838992581429</v>
      </c>
      <c r="AO112" s="49"/>
      <c r="AP112" s="49"/>
      <c r="AQ112" s="49"/>
      <c r="AR112" s="49"/>
      <c r="AS112" s="37">
        <v>1.9883180898967392</v>
      </c>
      <c r="AT112" s="49"/>
      <c r="AU112" s="49"/>
      <c r="AV112" s="49"/>
      <c r="AW112" s="49"/>
      <c r="AX112" s="37">
        <v>2.0664679050622099</v>
      </c>
      <c r="AY112" s="49"/>
      <c r="AZ112" s="49"/>
      <c r="BA112" s="49"/>
      <c r="BB112" s="49"/>
      <c r="BC112" s="37">
        <v>2.0833012494971301</v>
      </c>
      <c r="BD112" s="49"/>
      <c r="BE112" s="49"/>
      <c r="BF112" s="49"/>
      <c r="BG112" s="49"/>
      <c r="BH112" s="37">
        <v>1.9243814005615283</v>
      </c>
      <c r="BI112" s="49"/>
      <c r="BJ112" s="49"/>
      <c r="BK112" s="49"/>
      <c r="BL112" s="49"/>
      <c r="BM112" s="37">
        <v>2.0555679101461104</v>
      </c>
      <c r="BN112" s="49"/>
      <c r="BO112" s="49"/>
      <c r="BP112" s="49"/>
      <c r="BQ112" s="49"/>
      <c r="BR112" s="37">
        <v>2.216548671891664</v>
      </c>
      <c r="BS112" s="37">
        <v>0.70322600991277995</v>
      </c>
      <c r="BT112" s="49"/>
      <c r="BU112" s="49"/>
      <c r="BV112" s="37">
        <v>0.88473542017154005</v>
      </c>
      <c r="BW112" s="49"/>
      <c r="BX112" s="49"/>
      <c r="BY112" s="49"/>
      <c r="BZ112" s="49"/>
      <c r="CA112" s="37">
        <v>0.88956365792817571</v>
      </c>
      <c r="CB112" s="49"/>
      <c r="CC112" s="49"/>
      <c r="CD112" s="49"/>
      <c r="CE112" s="49"/>
      <c r="CF112" s="37">
        <v>1.2057232747212225</v>
      </c>
      <c r="CG112" s="49"/>
      <c r="CH112" s="49"/>
      <c r="CI112" s="49"/>
      <c r="CJ112" s="49"/>
      <c r="CK112" s="37">
        <v>1.3186108413334869</v>
      </c>
      <c r="CL112" s="49"/>
      <c r="CM112" s="49"/>
      <c r="CN112" s="49"/>
      <c r="CO112" s="49"/>
      <c r="CP112" s="37">
        <v>1.4126338211043004</v>
      </c>
      <c r="CQ112" s="49"/>
      <c r="CR112" s="49"/>
      <c r="CS112" s="49"/>
      <c r="CT112" s="49"/>
      <c r="CU112" s="37">
        <v>1.5305925066407753</v>
      </c>
      <c r="CV112" s="49"/>
      <c r="CW112" s="49"/>
      <c r="CX112" s="49"/>
      <c r="CY112" s="49"/>
      <c r="CZ112" s="37">
        <v>1.6494814762866465</v>
      </c>
      <c r="DA112" s="37">
        <v>4.4358703467099999E-3</v>
      </c>
      <c r="DB112" s="49"/>
      <c r="DC112" s="49"/>
      <c r="DD112" s="37">
        <v>4.7206552623299996E-3</v>
      </c>
      <c r="DE112" s="49"/>
      <c r="DF112" s="49"/>
      <c r="DG112" s="49"/>
      <c r="DH112" s="49"/>
      <c r="DI112" s="37">
        <v>5.6612765957446808E-3</v>
      </c>
      <c r="DJ112" s="49"/>
      <c r="DK112" s="49"/>
      <c r="DL112" s="49"/>
      <c r="DM112" s="49"/>
      <c r="DN112" s="37">
        <v>6.892765957446808E-3</v>
      </c>
      <c r="DO112" s="49"/>
      <c r="DP112" s="49"/>
      <c r="DQ112" s="49"/>
      <c r="DR112" s="49"/>
      <c r="DS112" s="37">
        <v>6.5051063829787235E-3</v>
      </c>
      <c r="DT112" s="49"/>
      <c r="DU112" s="49"/>
      <c r="DV112" s="49"/>
      <c r="DW112" s="49"/>
      <c r="DX112" s="37">
        <v>6.1174468085106381E-3</v>
      </c>
      <c r="DY112" s="49"/>
      <c r="DZ112" s="49"/>
      <c r="EA112" s="49"/>
      <c r="EB112" s="49"/>
      <c r="EC112" s="37">
        <v>5.3948936170212765E-3</v>
      </c>
      <c r="ED112" s="49"/>
      <c r="EE112" s="49"/>
      <c r="EF112" s="49"/>
      <c r="EG112" s="49"/>
      <c r="EH112" s="37">
        <v>5.6131914893617022E-3</v>
      </c>
      <c r="EI112" s="37" t="s">
        <v>12</v>
      </c>
      <c r="EJ112" s="49"/>
      <c r="EK112" s="49"/>
      <c r="EL112" s="37" t="s">
        <v>12</v>
      </c>
      <c r="EM112" s="49"/>
      <c r="EN112" s="49"/>
      <c r="EO112" s="49"/>
      <c r="EP112" s="49"/>
      <c r="EQ112" s="37" t="s">
        <v>12</v>
      </c>
      <c r="ER112" s="49"/>
      <c r="ES112" s="49"/>
      <c r="ET112" s="49"/>
      <c r="EU112" s="49"/>
      <c r="EV112" s="37" t="s">
        <v>12</v>
      </c>
      <c r="EW112" s="49"/>
      <c r="EX112" s="49"/>
      <c r="EY112" s="49"/>
      <c r="EZ112" s="49"/>
      <c r="FA112" s="37" t="s">
        <v>12</v>
      </c>
      <c r="FB112" s="49"/>
      <c r="FC112" s="49"/>
      <c r="FD112" s="49"/>
      <c r="FE112" s="49"/>
      <c r="FF112" s="37" t="s">
        <v>12</v>
      </c>
      <c r="FG112" s="49"/>
      <c r="FH112" s="49"/>
      <c r="FI112" s="49"/>
      <c r="FJ112" s="49"/>
      <c r="FK112" s="37" t="s">
        <v>12</v>
      </c>
      <c r="FL112" s="49"/>
      <c r="FM112" s="49"/>
      <c r="FN112" s="49"/>
      <c r="FO112" s="49"/>
      <c r="FP112" s="37" t="s">
        <v>12</v>
      </c>
      <c r="FQ112" s="37">
        <v>1823.0101462665521</v>
      </c>
      <c r="FR112" s="49"/>
      <c r="FS112" s="49"/>
      <c r="FT112" s="37">
        <v>1848.68514590373</v>
      </c>
      <c r="FU112" s="49"/>
      <c r="FV112" s="49"/>
      <c r="FW112" s="49"/>
      <c r="FX112" s="49"/>
      <c r="FY112" s="37">
        <v>1610.5688211136871</v>
      </c>
      <c r="FZ112" s="49"/>
      <c r="GA112" s="49"/>
      <c r="GB112" s="49"/>
      <c r="GC112" s="49"/>
      <c r="GD112" s="37">
        <v>1364.8830050347515</v>
      </c>
      <c r="GE112" s="49"/>
      <c r="GF112" s="49"/>
      <c r="GG112" s="49"/>
      <c r="GH112" s="49"/>
      <c r="GI112" s="37">
        <v>1170.2926468161847</v>
      </c>
      <c r="GJ112" s="49"/>
      <c r="GK112" s="49"/>
      <c r="GL112" s="49"/>
      <c r="GM112" s="49"/>
      <c r="GN112" s="37">
        <v>1065.8852718579744</v>
      </c>
      <c r="GO112" s="49"/>
      <c r="GP112" s="49"/>
      <c r="GQ112" s="49"/>
      <c r="GR112" s="49"/>
      <c r="GS112" s="37">
        <v>979.43633975837008</v>
      </c>
      <c r="GT112" s="49"/>
      <c r="GU112" s="49"/>
      <c r="GV112" s="49"/>
      <c r="GW112" s="49"/>
      <c r="GX112" s="37">
        <v>900.59967864802832</v>
      </c>
      <c r="GY112" s="37">
        <v>1.36284667725374</v>
      </c>
      <c r="GZ112" s="49"/>
      <c r="HA112" s="49"/>
      <c r="HB112" s="37">
        <v>1.64311250263407</v>
      </c>
      <c r="HC112" s="49"/>
      <c r="HD112" s="49"/>
      <c r="HE112" s="49"/>
      <c r="HF112" s="49"/>
      <c r="HG112" s="37">
        <v>1.4314745656869805</v>
      </c>
      <c r="HH112" s="49"/>
      <c r="HI112" s="49"/>
      <c r="HJ112" s="49"/>
      <c r="HK112" s="49"/>
      <c r="HL112" s="37">
        <v>0.54595320201390063</v>
      </c>
      <c r="HM112" s="49"/>
      <c r="HN112" s="49"/>
      <c r="HO112" s="49"/>
      <c r="HP112" s="49"/>
      <c r="HQ112" s="37">
        <v>0.23405852936323696</v>
      </c>
      <c r="HR112" s="49"/>
      <c r="HS112" s="49"/>
      <c r="HT112" s="49"/>
      <c r="HU112" s="49"/>
      <c r="HV112" s="37">
        <v>0.2131770543715949</v>
      </c>
      <c r="HW112" s="49"/>
      <c r="HX112" s="49"/>
      <c r="HY112" s="49"/>
      <c r="HZ112" s="49"/>
      <c r="IA112" s="37">
        <v>9.7943633975837011E-2</v>
      </c>
      <c r="IB112" s="49"/>
      <c r="IC112" s="49"/>
      <c r="ID112" s="49"/>
      <c r="IE112" s="49"/>
      <c r="IF112" s="37">
        <v>3.6023987145921137E-2</v>
      </c>
      <c r="IG112" s="37" t="s">
        <v>12</v>
      </c>
      <c r="IH112" s="49"/>
      <c r="II112" s="49"/>
      <c r="IJ112" s="37" t="s">
        <v>12</v>
      </c>
      <c r="IK112" s="49"/>
      <c r="IL112" s="49"/>
      <c r="IM112" s="49"/>
      <c r="IN112" s="49"/>
      <c r="IO112" s="37" t="s">
        <v>12</v>
      </c>
      <c r="IP112" s="49"/>
      <c r="IQ112" s="49"/>
      <c r="IR112" s="49"/>
      <c r="IS112" s="49"/>
      <c r="IT112" s="37" t="s">
        <v>12</v>
      </c>
      <c r="IU112" s="49"/>
      <c r="IV112" s="49"/>
      <c r="IW112" s="49"/>
      <c r="IX112" s="49"/>
      <c r="IY112" s="37" t="s">
        <v>12</v>
      </c>
      <c r="IZ112" s="49"/>
      <c r="JA112" s="49"/>
      <c r="JB112" s="49"/>
      <c r="JC112" s="49"/>
      <c r="JD112" s="37" t="s">
        <v>12</v>
      </c>
      <c r="JE112" s="49"/>
      <c r="JF112" s="49"/>
      <c r="JG112" s="49"/>
      <c r="JH112" s="49"/>
      <c r="JI112" s="37" t="s">
        <v>12</v>
      </c>
      <c r="JJ112" s="49"/>
      <c r="JK112" s="49"/>
      <c r="JL112" s="49"/>
      <c r="JM112" s="49"/>
      <c r="JN112" s="37" t="s">
        <v>12</v>
      </c>
      <c r="JO112" s="37">
        <v>7344.4500038769111</v>
      </c>
      <c r="JP112" s="49"/>
      <c r="JQ112" s="49"/>
      <c r="JR112" s="37">
        <v>7353.1806250535956</v>
      </c>
      <c r="JS112" s="49"/>
      <c r="JT112" s="49"/>
      <c r="JU112" s="49"/>
      <c r="JV112" s="49"/>
      <c r="JW112" s="37">
        <v>7514.2135150367803</v>
      </c>
      <c r="JX112" s="49"/>
      <c r="JY112" s="49"/>
      <c r="JZ112" s="49"/>
      <c r="KA112" s="49"/>
      <c r="KB112" s="37">
        <v>7908.5564824883404</v>
      </c>
      <c r="KC112" s="49"/>
      <c r="KD112" s="49"/>
      <c r="KE112" s="49"/>
      <c r="KF112" s="49"/>
      <c r="KG112" s="37">
        <v>8089.1112928867824</v>
      </c>
      <c r="KH112" s="49"/>
      <c r="KI112" s="49"/>
      <c r="KJ112" s="49"/>
      <c r="KK112" s="49"/>
      <c r="KL112" s="37">
        <v>7523.0019648890511</v>
      </c>
      <c r="KM112" s="49"/>
      <c r="KN112" s="49"/>
      <c r="KO112" s="49"/>
      <c r="KP112" s="49"/>
      <c r="KQ112" s="37">
        <v>7824.4257048586378</v>
      </c>
      <c r="KR112" s="49"/>
      <c r="KS112" s="49"/>
      <c r="KT112" s="49"/>
      <c r="KU112" s="49"/>
      <c r="KV112" s="37">
        <v>7991.4522822198014</v>
      </c>
      <c r="KW112" s="37">
        <v>5004.8111860591325</v>
      </c>
      <c r="KX112" s="49"/>
      <c r="KY112" s="49"/>
      <c r="KZ112" s="37">
        <v>4933.5662807059634</v>
      </c>
      <c r="LA112" s="49"/>
      <c r="LB112" s="49"/>
      <c r="LC112" s="49"/>
      <c r="LD112" s="49"/>
      <c r="LE112" s="37">
        <v>5311.7443108055522</v>
      </c>
      <c r="LF112" s="49"/>
      <c r="LG112" s="49"/>
      <c r="LH112" s="49"/>
      <c r="LI112" s="49"/>
      <c r="LJ112" s="37">
        <v>5835.8140235075825</v>
      </c>
      <c r="LK112" s="49"/>
      <c r="LL112" s="49"/>
      <c r="LM112" s="49"/>
      <c r="LN112" s="49"/>
      <c r="LO112" s="37">
        <v>6189.8319663861148</v>
      </c>
      <c r="LP112" s="49"/>
      <c r="LQ112" s="49"/>
      <c r="LR112" s="49"/>
      <c r="LS112" s="49"/>
      <c r="LT112" s="37">
        <v>5719.4452245819921</v>
      </c>
      <c r="LU112" s="49"/>
      <c r="LV112" s="49"/>
      <c r="LW112" s="49"/>
      <c r="LX112" s="49"/>
      <c r="LY112" s="37">
        <v>6083.8432322414646</v>
      </c>
      <c r="LZ112" s="49"/>
      <c r="MA112" s="49"/>
      <c r="MB112" s="49"/>
      <c r="MC112" s="49"/>
      <c r="MD112" s="37">
        <v>6282.9515850981525</v>
      </c>
      <c r="ME112" s="37">
        <v>2339.6388178177785</v>
      </c>
      <c r="MF112" s="49"/>
      <c r="MG112" s="49"/>
      <c r="MH112" s="37">
        <v>2419.6143443476317</v>
      </c>
      <c r="MI112" s="49"/>
      <c r="MJ112" s="49"/>
      <c r="MK112" s="49"/>
      <c r="ML112" s="49"/>
      <c r="MM112" s="37">
        <v>2202.4692042312286</v>
      </c>
      <c r="MN112" s="49"/>
      <c r="MO112" s="49"/>
      <c r="MP112" s="49"/>
      <c r="MQ112" s="49"/>
      <c r="MR112" s="37">
        <v>2072.7424589462335</v>
      </c>
      <c r="MS112" s="49"/>
      <c r="MT112" s="49"/>
      <c r="MU112" s="49"/>
      <c r="MV112" s="49"/>
      <c r="MW112" s="37">
        <v>1899.2793265006676</v>
      </c>
      <c r="MX112" s="49"/>
      <c r="MY112" s="49"/>
      <c r="MZ112" s="49"/>
      <c r="NA112" s="49"/>
      <c r="NB112" s="37">
        <v>1803.5567403070606</v>
      </c>
      <c r="NC112" s="49"/>
      <c r="ND112" s="49"/>
      <c r="NE112" s="49"/>
      <c r="NF112" s="49"/>
      <c r="NG112" s="37">
        <v>1740.5824726171741</v>
      </c>
      <c r="NH112" s="49"/>
      <c r="NI112" s="49"/>
      <c r="NJ112" s="49"/>
      <c r="NK112" s="49"/>
      <c r="NL112" s="37">
        <v>1708.500697121649</v>
      </c>
      <c r="NM112" s="19"/>
      <c r="NN112" s="19"/>
      <c r="NO112" s="19"/>
      <c r="NP112" s="19"/>
    </row>
    <row r="113" spans="1:380" outlineLevel="1" x14ac:dyDescent="0.25">
      <c r="A113" s="40" t="s">
        <v>117</v>
      </c>
      <c r="B113" s="34" t="s">
        <v>7</v>
      </c>
      <c r="C113" s="37">
        <v>1465.704708001557</v>
      </c>
      <c r="D113" s="49"/>
      <c r="E113" s="49"/>
      <c r="F113" s="37">
        <v>1311.9749235613335</v>
      </c>
      <c r="G113" s="49"/>
      <c r="H113" s="49"/>
      <c r="I113" s="49"/>
      <c r="J113" s="49"/>
      <c r="K113" s="37">
        <v>1729.2163448755498</v>
      </c>
      <c r="L113" s="49"/>
      <c r="M113" s="49"/>
      <c r="N113" s="49"/>
      <c r="O113" s="49"/>
      <c r="P113" s="37">
        <v>2037.2322978085806</v>
      </c>
      <c r="Q113" s="49"/>
      <c r="R113" s="49"/>
      <c r="S113" s="49"/>
      <c r="T113" s="49"/>
      <c r="U113" s="37">
        <v>2315.5114592616642</v>
      </c>
      <c r="V113" s="49"/>
      <c r="W113" s="49"/>
      <c r="X113" s="49"/>
      <c r="Y113" s="49"/>
      <c r="Z113" s="37">
        <v>2400.3676033323877</v>
      </c>
      <c r="AA113" s="49"/>
      <c r="AB113" s="49"/>
      <c r="AC113" s="49"/>
      <c r="AD113" s="49"/>
      <c r="AE113" s="37">
        <v>2523.690539705085</v>
      </c>
      <c r="AF113" s="49"/>
      <c r="AG113" s="49"/>
      <c r="AH113" s="49"/>
      <c r="AI113" s="49"/>
      <c r="AJ113" s="37">
        <v>2415.2726638933186</v>
      </c>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c r="IW113" s="39"/>
      <c r="IX113" s="39"/>
      <c r="IY113" s="39"/>
      <c r="IZ113" s="39"/>
      <c r="JA113" s="39"/>
      <c r="JB113" s="39"/>
      <c r="JC113" s="39"/>
      <c r="JD113" s="39"/>
      <c r="JE113" s="39"/>
      <c r="JF113" s="39"/>
      <c r="JG113" s="39"/>
      <c r="JH113" s="39"/>
      <c r="JI113" s="39"/>
      <c r="JJ113" s="39"/>
      <c r="JK113" s="39"/>
      <c r="JL113" s="39"/>
      <c r="JM113" s="39"/>
      <c r="JN113" s="39"/>
      <c r="JO113" s="37">
        <v>1465.704708001557</v>
      </c>
      <c r="JP113" s="49"/>
      <c r="JQ113" s="49"/>
      <c r="JR113" s="37">
        <v>1311.9749235613335</v>
      </c>
      <c r="JS113" s="49"/>
      <c r="JT113" s="49"/>
      <c r="JU113" s="49"/>
      <c r="JV113" s="49"/>
      <c r="JW113" s="37">
        <v>1729.2163448755498</v>
      </c>
      <c r="JX113" s="49"/>
      <c r="JY113" s="49"/>
      <c r="JZ113" s="49"/>
      <c r="KA113" s="49"/>
      <c r="KB113" s="37">
        <v>2037.2322978085806</v>
      </c>
      <c r="KC113" s="49"/>
      <c r="KD113" s="49"/>
      <c r="KE113" s="49"/>
      <c r="KF113" s="49"/>
      <c r="KG113" s="37">
        <v>2315.5114592616642</v>
      </c>
      <c r="KH113" s="49"/>
      <c r="KI113" s="49"/>
      <c r="KJ113" s="49"/>
      <c r="KK113" s="49"/>
      <c r="KL113" s="37">
        <v>2400.3676033323877</v>
      </c>
      <c r="KM113" s="49"/>
      <c r="KN113" s="49"/>
      <c r="KO113" s="49"/>
      <c r="KP113" s="49"/>
      <c r="KQ113" s="37">
        <v>2523.690539705085</v>
      </c>
      <c r="KR113" s="49"/>
      <c r="KS113" s="49"/>
      <c r="KT113" s="49"/>
      <c r="KU113" s="49"/>
      <c r="KV113" s="37">
        <v>2415.2726638933186</v>
      </c>
      <c r="KW113" s="37">
        <v>1465.704708001557</v>
      </c>
      <c r="KX113" s="49"/>
      <c r="KY113" s="49"/>
      <c r="KZ113" s="37">
        <v>1311.9749235613335</v>
      </c>
      <c r="LA113" s="49"/>
      <c r="LB113" s="49"/>
      <c r="LC113" s="49"/>
      <c r="LD113" s="49"/>
      <c r="LE113" s="37">
        <v>1729.2163448755498</v>
      </c>
      <c r="LF113" s="49"/>
      <c r="LG113" s="49"/>
      <c r="LH113" s="49"/>
      <c r="LI113" s="49"/>
      <c r="LJ113" s="37">
        <v>2037.2322978085806</v>
      </c>
      <c r="LK113" s="49"/>
      <c r="LL113" s="49"/>
      <c r="LM113" s="49"/>
      <c r="LN113" s="49"/>
      <c r="LO113" s="37">
        <v>2315.5114592616642</v>
      </c>
      <c r="LP113" s="49"/>
      <c r="LQ113" s="49"/>
      <c r="LR113" s="49"/>
      <c r="LS113" s="49"/>
      <c r="LT113" s="37">
        <v>2400.3676033323877</v>
      </c>
      <c r="LU113" s="49"/>
      <c r="LV113" s="49"/>
      <c r="LW113" s="49"/>
      <c r="LX113" s="49"/>
      <c r="LY113" s="37">
        <v>2523.690539705085</v>
      </c>
      <c r="LZ113" s="49"/>
      <c r="MA113" s="49"/>
      <c r="MB113" s="49"/>
      <c r="MC113" s="49"/>
      <c r="MD113" s="37">
        <v>2415.2726638933186</v>
      </c>
      <c r="ME113" s="37" t="s">
        <v>12</v>
      </c>
      <c r="MF113" s="49"/>
      <c r="MG113" s="49"/>
      <c r="MH113" s="37" t="s">
        <v>12</v>
      </c>
      <c r="MI113" s="49"/>
      <c r="MJ113" s="49"/>
      <c r="MK113" s="49"/>
      <c r="ML113" s="49"/>
      <c r="MM113" s="37" t="s">
        <v>12</v>
      </c>
      <c r="MN113" s="49"/>
      <c r="MO113" s="49"/>
      <c r="MP113" s="49"/>
      <c r="MQ113" s="49"/>
      <c r="MR113" s="37" t="s">
        <v>12</v>
      </c>
      <c r="MS113" s="49"/>
      <c r="MT113" s="49"/>
      <c r="MU113" s="49"/>
      <c r="MV113" s="49"/>
      <c r="MW113" s="37" t="s">
        <v>12</v>
      </c>
      <c r="MX113" s="49"/>
      <c r="MY113" s="49"/>
      <c r="MZ113" s="49"/>
      <c r="NA113" s="49"/>
      <c r="NB113" s="37" t="s">
        <v>12</v>
      </c>
      <c r="NC113" s="49"/>
      <c r="ND113" s="49"/>
      <c r="NE113" s="49"/>
      <c r="NF113" s="49"/>
      <c r="NG113" s="37" t="s">
        <v>12</v>
      </c>
      <c r="NH113" s="49"/>
      <c r="NI113" s="49"/>
      <c r="NJ113" s="49"/>
      <c r="NK113" s="49"/>
      <c r="NL113" s="37" t="s">
        <v>12</v>
      </c>
      <c r="NM113" s="19"/>
      <c r="NN113" s="19"/>
      <c r="NO113" s="19"/>
      <c r="NP113" s="19"/>
    </row>
    <row r="114" spans="1:380" outlineLevel="1" x14ac:dyDescent="0.25">
      <c r="A114" s="40" t="s">
        <v>118</v>
      </c>
      <c r="B114" s="34" t="s">
        <v>7</v>
      </c>
      <c r="C114" s="37">
        <v>1022.86256768714</v>
      </c>
      <c r="D114" s="49"/>
      <c r="E114" s="49"/>
      <c r="F114" s="37">
        <v>928.78727025646185</v>
      </c>
      <c r="G114" s="49"/>
      <c r="H114" s="49"/>
      <c r="I114" s="49"/>
      <c r="J114" s="49"/>
      <c r="K114" s="37">
        <v>1255.0197600000001</v>
      </c>
      <c r="L114" s="49"/>
      <c r="M114" s="49"/>
      <c r="N114" s="49"/>
      <c r="O114" s="49"/>
      <c r="P114" s="37">
        <v>1493.4735143999999</v>
      </c>
      <c r="Q114" s="49"/>
      <c r="R114" s="49"/>
      <c r="S114" s="49"/>
      <c r="T114" s="49"/>
      <c r="U114" s="37">
        <v>1707.5544126001323</v>
      </c>
      <c r="V114" s="49"/>
      <c r="W114" s="49"/>
      <c r="X114" s="49"/>
      <c r="Y114" s="49"/>
      <c r="Z114" s="37">
        <v>1769.88</v>
      </c>
      <c r="AA114" s="49"/>
      <c r="AB114" s="49"/>
      <c r="AC114" s="49"/>
      <c r="AD114" s="49"/>
      <c r="AE114" s="37">
        <v>1855.68</v>
      </c>
      <c r="AF114" s="49"/>
      <c r="AG114" s="49"/>
      <c r="AH114" s="49"/>
      <c r="AI114" s="49"/>
      <c r="AJ114" s="37">
        <v>1769.88</v>
      </c>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c r="IW114" s="39"/>
      <c r="IX114" s="39"/>
      <c r="IY114" s="39"/>
      <c r="IZ114" s="39"/>
      <c r="JA114" s="39"/>
      <c r="JB114" s="39"/>
      <c r="JC114" s="39"/>
      <c r="JD114" s="39"/>
      <c r="JE114" s="39"/>
      <c r="JF114" s="39"/>
      <c r="JG114" s="39"/>
      <c r="JH114" s="39"/>
      <c r="JI114" s="39"/>
      <c r="JJ114" s="39"/>
      <c r="JK114" s="39"/>
      <c r="JL114" s="39"/>
      <c r="JM114" s="39"/>
      <c r="JN114" s="39"/>
      <c r="JO114" s="37">
        <v>1022.86256768714</v>
      </c>
      <c r="JP114" s="49"/>
      <c r="JQ114" s="49"/>
      <c r="JR114" s="37">
        <v>928.78727025646185</v>
      </c>
      <c r="JS114" s="49"/>
      <c r="JT114" s="49"/>
      <c r="JU114" s="49"/>
      <c r="JV114" s="49"/>
      <c r="JW114" s="37">
        <v>1255.0197600000001</v>
      </c>
      <c r="JX114" s="49"/>
      <c r="JY114" s="49"/>
      <c r="JZ114" s="49"/>
      <c r="KA114" s="49"/>
      <c r="KB114" s="37">
        <v>1493.4735143999999</v>
      </c>
      <c r="KC114" s="49"/>
      <c r="KD114" s="49"/>
      <c r="KE114" s="49"/>
      <c r="KF114" s="49"/>
      <c r="KG114" s="37">
        <v>1707.5544126001323</v>
      </c>
      <c r="KH114" s="49"/>
      <c r="KI114" s="49"/>
      <c r="KJ114" s="49"/>
      <c r="KK114" s="49"/>
      <c r="KL114" s="37">
        <v>1769.88</v>
      </c>
      <c r="KM114" s="49"/>
      <c r="KN114" s="49"/>
      <c r="KO114" s="49"/>
      <c r="KP114" s="49"/>
      <c r="KQ114" s="37">
        <v>1855.68</v>
      </c>
      <c r="KR114" s="49"/>
      <c r="KS114" s="49"/>
      <c r="KT114" s="49"/>
      <c r="KU114" s="49"/>
      <c r="KV114" s="37">
        <v>1769.88</v>
      </c>
      <c r="KW114" s="37">
        <v>1022.86256768714</v>
      </c>
      <c r="KX114" s="49"/>
      <c r="KY114" s="49"/>
      <c r="KZ114" s="37">
        <v>928.78727025646185</v>
      </c>
      <c r="LA114" s="49"/>
      <c r="LB114" s="49"/>
      <c r="LC114" s="49"/>
      <c r="LD114" s="49"/>
      <c r="LE114" s="37">
        <v>1255.0197600000001</v>
      </c>
      <c r="LF114" s="49"/>
      <c r="LG114" s="49"/>
      <c r="LH114" s="49"/>
      <c r="LI114" s="49"/>
      <c r="LJ114" s="37">
        <v>1493.4735143999999</v>
      </c>
      <c r="LK114" s="49"/>
      <c r="LL114" s="49"/>
      <c r="LM114" s="49"/>
      <c r="LN114" s="49"/>
      <c r="LO114" s="37">
        <v>1707.5544126001323</v>
      </c>
      <c r="LP114" s="49"/>
      <c r="LQ114" s="49"/>
      <c r="LR114" s="49"/>
      <c r="LS114" s="49"/>
      <c r="LT114" s="37">
        <v>1769.88</v>
      </c>
      <c r="LU114" s="49"/>
      <c r="LV114" s="49"/>
      <c r="LW114" s="49"/>
      <c r="LX114" s="49"/>
      <c r="LY114" s="37">
        <v>1855.68</v>
      </c>
      <c r="LZ114" s="49"/>
      <c r="MA114" s="49"/>
      <c r="MB114" s="49"/>
      <c r="MC114" s="49"/>
      <c r="MD114" s="37">
        <v>1769.88</v>
      </c>
      <c r="ME114" s="37" t="s">
        <v>12</v>
      </c>
      <c r="MF114" s="49"/>
      <c r="MG114" s="49"/>
      <c r="MH114" s="37" t="s">
        <v>12</v>
      </c>
      <c r="MI114" s="49"/>
      <c r="MJ114" s="49"/>
      <c r="MK114" s="49"/>
      <c r="ML114" s="49"/>
      <c r="MM114" s="37" t="s">
        <v>12</v>
      </c>
      <c r="MN114" s="49"/>
      <c r="MO114" s="49"/>
      <c r="MP114" s="49"/>
      <c r="MQ114" s="49"/>
      <c r="MR114" s="37" t="s">
        <v>12</v>
      </c>
      <c r="MS114" s="49"/>
      <c r="MT114" s="49"/>
      <c r="MU114" s="49"/>
      <c r="MV114" s="49"/>
      <c r="MW114" s="37" t="s">
        <v>12</v>
      </c>
      <c r="MX114" s="49"/>
      <c r="MY114" s="49"/>
      <c r="MZ114" s="49"/>
      <c r="NA114" s="49"/>
      <c r="NB114" s="37" t="s">
        <v>12</v>
      </c>
      <c r="NC114" s="49"/>
      <c r="ND114" s="49"/>
      <c r="NE114" s="49"/>
      <c r="NF114" s="49"/>
      <c r="NG114" s="37" t="s">
        <v>12</v>
      </c>
      <c r="NH114" s="49"/>
      <c r="NI114" s="49"/>
      <c r="NJ114" s="49"/>
      <c r="NK114" s="49"/>
      <c r="NL114" s="37" t="s">
        <v>12</v>
      </c>
      <c r="NM114" s="19"/>
      <c r="NN114" s="19"/>
      <c r="NO114" s="19"/>
      <c r="NP114" s="19"/>
    </row>
    <row r="115" spans="1:380" outlineLevel="1" x14ac:dyDescent="0.25">
      <c r="A115" s="40" t="s">
        <v>119</v>
      </c>
      <c r="B115" s="34" t="s">
        <v>7</v>
      </c>
      <c r="C115" s="37">
        <v>2387.8512310087785</v>
      </c>
      <c r="D115" s="49"/>
      <c r="E115" s="49"/>
      <c r="F115" s="37">
        <v>2578.8958539330574</v>
      </c>
      <c r="G115" s="49"/>
      <c r="H115" s="49"/>
      <c r="I115" s="49"/>
      <c r="J115" s="49"/>
      <c r="K115" s="37">
        <v>2312.5753908328688</v>
      </c>
      <c r="L115" s="49"/>
      <c r="M115" s="49"/>
      <c r="N115" s="49"/>
      <c r="O115" s="49"/>
      <c r="P115" s="37">
        <v>2385.480768523842</v>
      </c>
      <c r="Q115" s="49"/>
      <c r="R115" s="49"/>
      <c r="S115" s="49"/>
      <c r="T115" s="49"/>
      <c r="U115" s="37">
        <v>2385.7986436990441</v>
      </c>
      <c r="V115" s="49"/>
      <c r="W115" s="49"/>
      <c r="X115" s="49"/>
      <c r="Y115" s="49"/>
      <c r="Z115" s="37">
        <v>2189.4037325440927</v>
      </c>
      <c r="AA115" s="49"/>
      <c r="AB115" s="49"/>
      <c r="AC115" s="49"/>
      <c r="AD115" s="49"/>
      <c r="AE115" s="37">
        <v>2335.2472328066442</v>
      </c>
      <c r="AF115" s="49"/>
      <c r="AG115" s="49"/>
      <c r="AH115" s="49"/>
      <c r="AI115" s="49"/>
      <c r="AJ115" s="37">
        <v>2511.520304664476</v>
      </c>
      <c r="AK115" s="37">
        <v>1.7219306649999999</v>
      </c>
      <c r="AL115" s="49"/>
      <c r="AM115" s="49"/>
      <c r="AN115" s="37">
        <v>1.79925504488</v>
      </c>
      <c r="AO115" s="49"/>
      <c r="AP115" s="49"/>
      <c r="AQ115" s="49"/>
      <c r="AR115" s="49"/>
      <c r="AS115" s="37">
        <v>1.7870537952414698</v>
      </c>
      <c r="AT115" s="49"/>
      <c r="AU115" s="49"/>
      <c r="AV115" s="49"/>
      <c r="AW115" s="49"/>
      <c r="AX115" s="37">
        <v>1.8433917777403848</v>
      </c>
      <c r="AY115" s="49"/>
      <c r="AZ115" s="49"/>
      <c r="BA115" s="49"/>
      <c r="BB115" s="49"/>
      <c r="BC115" s="37">
        <v>1.848907836241354</v>
      </c>
      <c r="BD115" s="49"/>
      <c r="BE115" s="49"/>
      <c r="BF115" s="49"/>
      <c r="BG115" s="49"/>
      <c r="BH115" s="37">
        <v>1.7444391677114388</v>
      </c>
      <c r="BI115" s="49"/>
      <c r="BJ115" s="49"/>
      <c r="BK115" s="49"/>
      <c r="BL115" s="49"/>
      <c r="BM115" s="37">
        <v>1.8606420911067052</v>
      </c>
      <c r="BN115" s="49"/>
      <c r="BO115" s="49"/>
      <c r="BP115" s="49"/>
      <c r="BQ115" s="49"/>
      <c r="BR115" s="37">
        <v>2.0010902168638949</v>
      </c>
      <c r="BS115" s="37">
        <v>0.10776522203399</v>
      </c>
      <c r="BT115" s="49"/>
      <c r="BU115" s="49"/>
      <c r="BV115" s="37">
        <v>0.11062266259578001</v>
      </c>
      <c r="BW115" s="49"/>
      <c r="BX115" s="49"/>
      <c r="BY115" s="49"/>
      <c r="BZ115" s="49"/>
      <c r="CA115" s="37">
        <v>8.4363657928175642E-2</v>
      </c>
      <c r="CB115" s="49"/>
      <c r="CC115" s="49"/>
      <c r="CD115" s="49"/>
      <c r="CE115" s="49"/>
      <c r="CF115" s="37">
        <v>8.7023274721222427E-2</v>
      </c>
      <c r="CG115" s="49"/>
      <c r="CH115" s="49"/>
      <c r="CI115" s="49"/>
      <c r="CJ115" s="49"/>
      <c r="CK115" s="37">
        <v>8.6410841333487087E-2</v>
      </c>
      <c r="CL115" s="49"/>
      <c r="CM115" s="49"/>
      <c r="CN115" s="49"/>
      <c r="CO115" s="49"/>
      <c r="CP115" s="37">
        <v>6.6933821104300226E-2</v>
      </c>
      <c r="CQ115" s="49"/>
      <c r="CR115" s="49"/>
      <c r="CS115" s="49"/>
      <c r="CT115" s="49"/>
      <c r="CU115" s="37">
        <v>7.1392506640775136E-2</v>
      </c>
      <c r="CV115" s="49"/>
      <c r="CW115" s="49"/>
      <c r="CX115" s="49"/>
      <c r="CY115" s="49"/>
      <c r="CZ115" s="37">
        <v>7.6781476286646416E-2</v>
      </c>
      <c r="DA115" s="37" t="s">
        <v>12</v>
      </c>
      <c r="DB115" s="49"/>
      <c r="DC115" s="49"/>
      <c r="DD115" s="37" t="s">
        <v>12</v>
      </c>
      <c r="DE115" s="49"/>
      <c r="DF115" s="49"/>
      <c r="DG115" s="49"/>
      <c r="DH115" s="49"/>
      <c r="DI115" s="37" t="s">
        <v>12</v>
      </c>
      <c r="DJ115" s="49"/>
      <c r="DK115" s="49"/>
      <c r="DL115" s="49"/>
      <c r="DM115" s="49"/>
      <c r="DN115" s="37" t="s">
        <v>12</v>
      </c>
      <c r="DO115" s="49"/>
      <c r="DP115" s="49"/>
      <c r="DQ115" s="49"/>
      <c r="DR115" s="49"/>
      <c r="DS115" s="37" t="s">
        <v>12</v>
      </c>
      <c r="DT115" s="49"/>
      <c r="DU115" s="49"/>
      <c r="DV115" s="49"/>
      <c r="DW115" s="49"/>
      <c r="DX115" s="37" t="s">
        <v>12</v>
      </c>
      <c r="DY115" s="49"/>
      <c r="DZ115" s="49"/>
      <c r="EA115" s="49"/>
      <c r="EB115" s="49"/>
      <c r="EC115" s="37" t="s">
        <v>12</v>
      </c>
      <c r="ED115" s="49"/>
      <c r="EE115" s="49"/>
      <c r="EF115" s="49"/>
      <c r="EG115" s="49"/>
      <c r="EH115" s="37" t="s">
        <v>12</v>
      </c>
      <c r="EI115" s="37" t="s">
        <v>12</v>
      </c>
      <c r="EJ115" s="49"/>
      <c r="EK115" s="49"/>
      <c r="EL115" s="37" t="s">
        <v>12</v>
      </c>
      <c r="EM115" s="49"/>
      <c r="EN115" s="49"/>
      <c r="EO115" s="49"/>
      <c r="EP115" s="49"/>
      <c r="EQ115" s="37" t="s">
        <v>12</v>
      </c>
      <c r="ER115" s="49"/>
      <c r="ES115" s="49"/>
      <c r="ET115" s="49"/>
      <c r="EU115" s="49"/>
      <c r="EV115" s="37" t="s">
        <v>12</v>
      </c>
      <c r="EW115" s="49"/>
      <c r="EX115" s="49"/>
      <c r="EY115" s="49"/>
      <c r="EZ115" s="49"/>
      <c r="FA115" s="37" t="s">
        <v>12</v>
      </c>
      <c r="FB115" s="49"/>
      <c r="FC115" s="49"/>
      <c r="FD115" s="49"/>
      <c r="FE115" s="49"/>
      <c r="FF115" s="37" t="s">
        <v>12</v>
      </c>
      <c r="FG115" s="49"/>
      <c r="FH115" s="49"/>
      <c r="FI115" s="49"/>
      <c r="FJ115" s="49"/>
      <c r="FK115" s="37" t="s">
        <v>12</v>
      </c>
      <c r="FL115" s="49"/>
      <c r="FM115" s="49"/>
      <c r="FN115" s="49"/>
      <c r="FO115" s="49"/>
      <c r="FP115" s="37" t="s">
        <v>12</v>
      </c>
      <c r="FQ115" s="37" t="s">
        <v>12</v>
      </c>
      <c r="FR115" s="49"/>
      <c r="FS115" s="49"/>
      <c r="FT115" s="37" t="s">
        <v>12</v>
      </c>
      <c r="FU115" s="49"/>
      <c r="FV115" s="49"/>
      <c r="FW115" s="49"/>
      <c r="FX115" s="49"/>
      <c r="FY115" s="37" t="s">
        <v>12</v>
      </c>
      <c r="FZ115" s="49"/>
      <c r="GA115" s="49"/>
      <c r="GB115" s="49"/>
      <c r="GC115" s="49"/>
      <c r="GD115" s="37" t="s">
        <v>12</v>
      </c>
      <c r="GE115" s="49"/>
      <c r="GF115" s="49"/>
      <c r="GG115" s="49"/>
      <c r="GH115" s="49"/>
      <c r="GI115" s="37" t="s">
        <v>12</v>
      </c>
      <c r="GJ115" s="49"/>
      <c r="GK115" s="49"/>
      <c r="GL115" s="49"/>
      <c r="GM115" s="49"/>
      <c r="GN115" s="37" t="s">
        <v>12</v>
      </c>
      <c r="GO115" s="49"/>
      <c r="GP115" s="49"/>
      <c r="GQ115" s="49"/>
      <c r="GR115" s="49"/>
      <c r="GS115" s="37" t="s">
        <v>12</v>
      </c>
      <c r="GT115" s="49"/>
      <c r="GU115" s="49"/>
      <c r="GV115" s="49"/>
      <c r="GW115" s="49"/>
      <c r="GX115" s="37" t="s">
        <v>12</v>
      </c>
      <c r="GY115" s="37" t="s">
        <v>12</v>
      </c>
      <c r="GZ115" s="49"/>
      <c r="HA115" s="49"/>
      <c r="HB115" s="37" t="s">
        <v>12</v>
      </c>
      <c r="HC115" s="49"/>
      <c r="HD115" s="49"/>
      <c r="HE115" s="49"/>
      <c r="HF115" s="49"/>
      <c r="HG115" s="37" t="s">
        <v>12</v>
      </c>
      <c r="HH115" s="49"/>
      <c r="HI115" s="49"/>
      <c r="HJ115" s="49"/>
      <c r="HK115" s="49"/>
      <c r="HL115" s="37" t="s">
        <v>12</v>
      </c>
      <c r="HM115" s="49"/>
      <c r="HN115" s="49"/>
      <c r="HO115" s="49"/>
      <c r="HP115" s="49"/>
      <c r="HQ115" s="37" t="s">
        <v>12</v>
      </c>
      <c r="HR115" s="49"/>
      <c r="HS115" s="49"/>
      <c r="HT115" s="49"/>
      <c r="HU115" s="49"/>
      <c r="HV115" s="37" t="s">
        <v>12</v>
      </c>
      <c r="HW115" s="49"/>
      <c r="HX115" s="49"/>
      <c r="HY115" s="49"/>
      <c r="HZ115" s="49"/>
      <c r="IA115" s="37" t="s">
        <v>12</v>
      </c>
      <c r="IB115" s="49"/>
      <c r="IC115" s="49"/>
      <c r="ID115" s="49"/>
      <c r="IE115" s="49"/>
      <c r="IF115" s="37" t="s">
        <v>12</v>
      </c>
      <c r="IG115" s="37" t="s">
        <v>12</v>
      </c>
      <c r="IH115" s="49"/>
      <c r="II115" s="49"/>
      <c r="IJ115" s="37" t="s">
        <v>12</v>
      </c>
      <c r="IK115" s="49"/>
      <c r="IL115" s="49"/>
      <c r="IM115" s="49"/>
      <c r="IN115" s="49"/>
      <c r="IO115" s="37" t="s">
        <v>12</v>
      </c>
      <c r="IP115" s="49"/>
      <c r="IQ115" s="49"/>
      <c r="IR115" s="49"/>
      <c r="IS115" s="49"/>
      <c r="IT115" s="37" t="s">
        <v>12</v>
      </c>
      <c r="IU115" s="49"/>
      <c r="IV115" s="49"/>
      <c r="IW115" s="49"/>
      <c r="IX115" s="49"/>
      <c r="IY115" s="37" t="s">
        <v>12</v>
      </c>
      <c r="IZ115" s="49"/>
      <c r="JA115" s="49"/>
      <c r="JB115" s="49"/>
      <c r="JC115" s="49"/>
      <c r="JD115" s="37" t="s">
        <v>12</v>
      </c>
      <c r="JE115" s="49"/>
      <c r="JF115" s="49"/>
      <c r="JG115" s="49"/>
      <c r="JH115" s="49"/>
      <c r="JI115" s="37" t="s">
        <v>12</v>
      </c>
      <c r="JJ115" s="49"/>
      <c r="JK115" s="49"/>
      <c r="JL115" s="49"/>
      <c r="JM115" s="49"/>
      <c r="JN115" s="37" t="s">
        <v>12</v>
      </c>
      <c r="JO115" s="37">
        <v>2464.6230734677856</v>
      </c>
      <c r="JP115" s="49"/>
      <c r="JQ115" s="49"/>
      <c r="JR115" s="37">
        <v>2658.590000777579</v>
      </c>
      <c r="JS115" s="49"/>
      <c r="JT115" s="49"/>
      <c r="JU115" s="49"/>
      <c r="JV115" s="49"/>
      <c r="JW115" s="37">
        <v>2384.9692664505969</v>
      </c>
      <c r="JX115" s="49"/>
      <c r="JY115" s="49"/>
      <c r="JZ115" s="49"/>
      <c r="KA115" s="49"/>
      <c r="KB115" s="37">
        <v>2460.1569061016967</v>
      </c>
      <c r="KC115" s="49"/>
      <c r="KD115" s="49"/>
      <c r="KE115" s="49"/>
      <c r="KF115" s="49"/>
      <c r="KG115" s="37">
        <v>2460.4669360671764</v>
      </c>
      <c r="KH115" s="49"/>
      <c r="KI115" s="49"/>
      <c r="KJ115" s="49"/>
      <c r="KK115" s="49"/>
      <c r="KL115" s="37">
        <v>2255.9854918326523</v>
      </c>
      <c r="KM115" s="49"/>
      <c r="KN115" s="49"/>
      <c r="KO115" s="49"/>
      <c r="KP115" s="49"/>
      <c r="KQ115" s="37">
        <v>2406.2642256174372</v>
      </c>
      <c r="KR115" s="49"/>
      <c r="KS115" s="49"/>
      <c r="KT115" s="49"/>
      <c r="KU115" s="49"/>
      <c r="KV115" s="37">
        <v>2587.8979219526263</v>
      </c>
      <c r="KW115" s="37">
        <v>2315.7258980737288</v>
      </c>
      <c r="KX115" s="49"/>
      <c r="KY115" s="49"/>
      <c r="KZ115" s="37">
        <v>2507.2189356310032</v>
      </c>
      <c r="LA115" s="49"/>
      <c r="LB115" s="49"/>
      <c r="LC115" s="49"/>
      <c r="LD115" s="49"/>
      <c r="LE115" s="37">
        <v>2240.7660015615397</v>
      </c>
      <c r="LF115" s="49"/>
      <c r="LG115" s="49"/>
      <c r="LH115" s="49"/>
      <c r="LI115" s="49"/>
      <c r="LJ115" s="37">
        <v>2311.4075435535001</v>
      </c>
      <c r="LK115" s="49"/>
      <c r="LL115" s="49"/>
      <c r="LM115" s="49"/>
      <c r="LN115" s="49"/>
      <c r="LO115" s="37">
        <v>2311.6977520859432</v>
      </c>
      <c r="LP115" s="49"/>
      <c r="LQ115" s="49"/>
      <c r="LR115" s="49"/>
      <c r="LS115" s="49"/>
      <c r="LT115" s="37">
        <v>2119.46273558234</v>
      </c>
      <c r="LU115" s="49"/>
      <c r="LV115" s="49"/>
      <c r="LW115" s="49"/>
      <c r="LX115" s="49"/>
      <c r="LY115" s="37">
        <v>2260.6472322736763</v>
      </c>
      <c r="LZ115" s="49"/>
      <c r="MA115" s="49"/>
      <c r="MB115" s="49"/>
      <c r="MC115" s="49"/>
      <c r="MD115" s="37">
        <v>2431.2892210197056</v>
      </c>
      <c r="ME115" s="37">
        <v>148.89717539405663</v>
      </c>
      <c r="MF115" s="49"/>
      <c r="MG115" s="49"/>
      <c r="MH115" s="37">
        <v>151.3710651465758</v>
      </c>
      <c r="MI115" s="49"/>
      <c r="MJ115" s="49"/>
      <c r="MK115" s="49"/>
      <c r="ML115" s="49"/>
      <c r="MM115" s="37">
        <v>144.20326488905741</v>
      </c>
      <c r="MN115" s="49"/>
      <c r="MO115" s="49"/>
      <c r="MP115" s="49"/>
      <c r="MQ115" s="49"/>
      <c r="MR115" s="37">
        <v>148.74936251367234</v>
      </c>
      <c r="MS115" s="49"/>
      <c r="MT115" s="49"/>
      <c r="MU115" s="49"/>
      <c r="MV115" s="49"/>
      <c r="MW115" s="37">
        <v>148.76918398123314</v>
      </c>
      <c r="MX115" s="49"/>
      <c r="MY115" s="49"/>
      <c r="MZ115" s="49"/>
      <c r="NA115" s="49"/>
      <c r="NB115" s="37">
        <v>136.52275625031245</v>
      </c>
      <c r="NC115" s="49"/>
      <c r="ND115" s="49"/>
      <c r="NE115" s="49"/>
      <c r="NF115" s="49"/>
      <c r="NG115" s="37">
        <v>145.61699334376078</v>
      </c>
      <c r="NH115" s="49"/>
      <c r="NI115" s="49"/>
      <c r="NJ115" s="49"/>
      <c r="NK115" s="49"/>
      <c r="NL115" s="37">
        <v>156.60870093292098</v>
      </c>
      <c r="NM115" s="19"/>
      <c r="NN115" s="19"/>
      <c r="NO115" s="19"/>
      <c r="NP115" s="19"/>
    </row>
    <row r="116" spans="1:380" outlineLevel="1" x14ac:dyDescent="0.25">
      <c r="A116" s="40" t="s">
        <v>120</v>
      </c>
      <c r="B116" s="34" t="s">
        <v>7</v>
      </c>
      <c r="C116" s="37">
        <v>1218.1007328603873</v>
      </c>
      <c r="D116" s="49"/>
      <c r="E116" s="49"/>
      <c r="F116" s="37">
        <v>1109.5920135910387</v>
      </c>
      <c r="G116" s="49"/>
      <c r="H116" s="49"/>
      <c r="I116" s="49"/>
      <c r="J116" s="49"/>
      <c r="K116" s="37">
        <v>1336.1265641181153</v>
      </c>
      <c r="L116" s="49"/>
      <c r="M116" s="49"/>
      <c r="N116" s="49"/>
      <c r="O116" s="49"/>
      <c r="P116" s="37">
        <v>1480.92805058049</v>
      </c>
      <c r="Q116" s="49"/>
      <c r="R116" s="49"/>
      <c r="S116" s="49"/>
      <c r="T116" s="49"/>
      <c r="U116" s="37">
        <v>1556.0597394673453</v>
      </c>
      <c r="V116" s="49"/>
      <c r="W116" s="49"/>
      <c r="X116" s="49"/>
      <c r="Y116" s="49"/>
      <c r="Z116" s="37">
        <v>1194.5765031474614</v>
      </c>
      <c r="AA116" s="49"/>
      <c r="AB116" s="49"/>
      <c r="AC116" s="49"/>
      <c r="AD116" s="49"/>
      <c r="AE116" s="37">
        <v>1294.0475373295994</v>
      </c>
      <c r="AF116" s="49"/>
      <c r="AG116" s="49"/>
      <c r="AH116" s="49"/>
      <c r="AI116" s="49"/>
      <c r="AJ116" s="37">
        <v>1430.3568634443509</v>
      </c>
      <c r="AK116" s="37">
        <v>0.18856596869494999</v>
      </c>
      <c r="AL116" s="49"/>
      <c r="AM116" s="49"/>
      <c r="AN116" s="37">
        <v>0.17072885437814292</v>
      </c>
      <c r="AO116" s="49"/>
      <c r="AP116" s="49"/>
      <c r="AQ116" s="49"/>
      <c r="AR116" s="49"/>
      <c r="AS116" s="37">
        <v>0.20126429465526943</v>
      </c>
      <c r="AT116" s="49"/>
      <c r="AU116" s="49"/>
      <c r="AV116" s="49"/>
      <c r="AW116" s="49"/>
      <c r="AX116" s="37">
        <v>0.22307612732182516</v>
      </c>
      <c r="AY116" s="49"/>
      <c r="AZ116" s="49"/>
      <c r="BA116" s="49"/>
      <c r="BB116" s="49"/>
      <c r="BC116" s="37">
        <v>0.23439341325577603</v>
      </c>
      <c r="BD116" s="49"/>
      <c r="BE116" s="49"/>
      <c r="BF116" s="49"/>
      <c r="BG116" s="49"/>
      <c r="BH116" s="37">
        <v>0.17994223285008956</v>
      </c>
      <c r="BI116" s="49"/>
      <c r="BJ116" s="49"/>
      <c r="BK116" s="49"/>
      <c r="BL116" s="49"/>
      <c r="BM116" s="37">
        <v>0.19492581903940542</v>
      </c>
      <c r="BN116" s="49"/>
      <c r="BO116" s="49"/>
      <c r="BP116" s="49"/>
      <c r="BQ116" s="49"/>
      <c r="BR116" s="37">
        <v>0.21545845502776925</v>
      </c>
      <c r="BS116" s="37" t="s">
        <v>202</v>
      </c>
      <c r="BT116" s="49"/>
      <c r="BU116" s="49"/>
      <c r="BV116" s="37" t="s">
        <v>202</v>
      </c>
      <c r="BW116" s="49"/>
      <c r="BX116" s="49"/>
      <c r="BY116" s="49"/>
      <c r="BZ116" s="49"/>
      <c r="CA116" s="37" t="s">
        <v>202</v>
      </c>
      <c r="CB116" s="49"/>
      <c r="CC116" s="49"/>
      <c r="CD116" s="49"/>
      <c r="CE116" s="49"/>
      <c r="CF116" s="37" t="s">
        <v>202</v>
      </c>
      <c r="CG116" s="49"/>
      <c r="CH116" s="49"/>
      <c r="CI116" s="49"/>
      <c r="CJ116" s="49"/>
      <c r="CK116" s="37" t="s">
        <v>202</v>
      </c>
      <c r="CL116" s="49"/>
      <c r="CM116" s="49"/>
      <c r="CN116" s="49"/>
      <c r="CO116" s="49"/>
      <c r="CP116" s="37" t="s">
        <v>202</v>
      </c>
      <c r="CQ116" s="49"/>
      <c r="CR116" s="49"/>
      <c r="CS116" s="49"/>
      <c r="CT116" s="49"/>
      <c r="CU116" s="37" t="s">
        <v>202</v>
      </c>
      <c r="CV116" s="49"/>
      <c r="CW116" s="49"/>
      <c r="CX116" s="49"/>
      <c r="CY116" s="49"/>
      <c r="CZ116" s="37" t="s">
        <v>202</v>
      </c>
      <c r="DA116" s="37" t="s">
        <v>12</v>
      </c>
      <c r="DB116" s="49"/>
      <c r="DC116" s="49"/>
      <c r="DD116" s="37" t="s">
        <v>12</v>
      </c>
      <c r="DE116" s="49"/>
      <c r="DF116" s="49"/>
      <c r="DG116" s="49"/>
      <c r="DH116" s="49"/>
      <c r="DI116" s="37" t="s">
        <v>12</v>
      </c>
      <c r="DJ116" s="49"/>
      <c r="DK116" s="49"/>
      <c r="DL116" s="49"/>
      <c r="DM116" s="49"/>
      <c r="DN116" s="37" t="s">
        <v>12</v>
      </c>
      <c r="DO116" s="49"/>
      <c r="DP116" s="49"/>
      <c r="DQ116" s="49"/>
      <c r="DR116" s="49"/>
      <c r="DS116" s="37" t="s">
        <v>12</v>
      </c>
      <c r="DT116" s="49"/>
      <c r="DU116" s="49"/>
      <c r="DV116" s="49"/>
      <c r="DW116" s="49"/>
      <c r="DX116" s="37" t="s">
        <v>12</v>
      </c>
      <c r="DY116" s="49"/>
      <c r="DZ116" s="49"/>
      <c r="EA116" s="49"/>
      <c r="EB116" s="49"/>
      <c r="EC116" s="37" t="s">
        <v>12</v>
      </c>
      <c r="ED116" s="49"/>
      <c r="EE116" s="49"/>
      <c r="EF116" s="49"/>
      <c r="EG116" s="49"/>
      <c r="EH116" s="37" t="s">
        <v>12</v>
      </c>
      <c r="EI116" s="37" t="s">
        <v>12</v>
      </c>
      <c r="EJ116" s="49"/>
      <c r="EK116" s="49"/>
      <c r="EL116" s="37" t="s">
        <v>12</v>
      </c>
      <c r="EM116" s="49"/>
      <c r="EN116" s="49"/>
      <c r="EO116" s="49"/>
      <c r="EP116" s="49"/>
      <c r="EQ116" s="37" t="s">
        <v>12</v>
      </c>
      <c r="ER116" s="49"/>
      <c r="ES116" s="49"/>
      <c r="ET116" s="49"/>
      <c r="EU116" s="49"/>
      <c r="EV116" s="37" t="s">
        <v>12</v>
      </c>
      <c r="EW116" s="49"/>
      <c r="EX116" s="49"/>
      <c r="EY116" s="49"/>
      <c r="EZ116" s="49"/>
      <c r="FA116" s="37" t="s">
        <v>12</v>
      </c>
      <c r="FB116" s="49"/>
      <c r="FC116" s="49"/>
      <c r="FD116" s="49"/>
      <c r="FE116" s="49"/>
      <c r="FF116" s="37" t="s">
        <v>12</v>
      </c>
      <c r="FG116" s="49"/>
      <c r="FH116" s="49"/>
      <c r="FI116" s="49"/>
      <c r="FJ116" s="49"/>
      <c r="FK116" s="37" t="s">
        <v>12</v>
      </c>
      <c r="FL116" s="49"/>
      <c r="FM116" s="49"/>
      <c r="FN116" s="49"/>
      <c r="FO116" s="49"/>
      <c r="FP116" s="37" t="s">
        <v>12</v>
      </c>
      <c r="FQ116" s="37" t="s">
        <v>12</v>
      </c>
      <c r="FR116" s="49"/>
      <c r="FS116" s="49"/>
      <c r="FT116" s="37" t="s">
        <v>12</v>
      </c>
      <c r="FU116" s="49"/>
      <c r="FV116" s="49"/>
      <c r="FW116" s="49"/>
      <c r="FX116" s="49"/>
      <c r="FY116" s="37" t="s">
        <v>12</v>
      </c>
      <c r="FZ116" s="49"/>
      <c r="GA116" s="49"/>
      <c r="GB116" s="49"/>
      <c r="GC116" s="49"/>
      <c r="GD116" s="37" t="s">
        <v>12</v>
      </c>
      <c r="GE116" s="49"/>
      <c r="GF116" s="49"/>
      <c r="GG116" s="49"/>
      <c r="GH116" s="49"/>
      <c r="GI116" s="37" t="s">
        <v>12</v>
      </c>
      <c r="GJ116" s="49"/>
      <c r="GK116" s="49"/>
      <c r="GL116" s="49"/>
      <c r="GM116" s="49"/>
      <c r="GN116" s="37" t="s">
        <v>12</v>
      </c>
      <c r="GO116" s="49"/>
      <c r="GP116" s="49"/>
      <c r="GQ116" s="49"/>
      <c r="GR116" s="49"/>
      <c r="GS116" s="37" t="s">
        <v>12</v>
      </c>
      <c r="GT116" s="49"/>
      <c r="GU116" s="49"/>
      <c r="GV116" s="49"/>
      <c r="GW116" s="49"/>
      <c r="GX116" s="37" t="s">
        <v>12</v>
      </c>
      <c r="GY116" s="37" t="s">
        <v>12</v>
      </c>
      <c r="GZ116" s="49"/>
      <c r="HA116" s="49"/>
      <c r="HB116" s="37" t="s">
        <v>12</v>
      </c>
      <c r="HC116" s="49"/>
      <c r="HD116" s="49"/>
      <c r="HE116" s="49"/>
      <c r="HF116" s="49"/>
      <c r="HG116" s="37" t="s">
        <v>12</v>
      </c>
      <c r="HH116" s="49"/>
      <c r="HI116" s="49"/>
      <c r="HJ116" s="49"/>
      <c r="HK116" s="49"/>
      <c r="HL116" s="37" t="s">
        <v>12</v>
      </c>
      <c r="HM116" s="49"/>
      <c r="HN116" s="49"/>
      <c r="HO116" s="49"/>
      <c r="HP116" s="49"/>
      <c r="HQ116" s="37" t="s">
        <v>12</v>
      </c>
      <c r="HR116" s="49"/>
      <c r="HS116" s="49"/>
      <c r="HT116" s="49"/>
      <c r="HU116" s="49"/>
      <c r="HV116" s="37" t="s">
        <v>12</v>
      </c>
      <c r="HW116" s="49"/>
      <c r="HX116" s="49"/>
      <c r="HY116" s="49"/>
      <c r="HZ116" s="49"/>
      <c r="IA116" s="37" t="s">
        <v>12</v>
      </c>
      <c r="IB116" s="49"/>
      <c r="IC116" s="49"/>
      <c r="ID116" s="49"/>
      <c r="IE116" s="49"/>
      <c r="IF116" s="37" t="s">
        <v>12</v>
      </c>
      <c r="IG116" s="37" t="s">
        <v>12</v>
      </c>
      <c r="IH116" s="49"/>
      <c r="II116" s="49"/>
      <c r="IJ116" s="37" t="s">
        <v>12</v>
      </c>
      <c r="IK116" s="49"/>
      <c r="IL116" s="49"/>
      <c r="IM116" s="49"/>
      <c r="IN116" s="49"/>
      <c r="IO116" s="37" t="s">
        <v>12</v>
      </c>
      <c r="IP116" s="49"/>
      <c r="IQ116" s="49"/>
      <c r="IR116" s="49"/>
      <c r="IS116" s="49"/>
      <c r="IT116" s="37" t="s">
        <v>12</v>
      </c>
      <c r="IU116" s="49"/>
      <c r="IV116" s="49"/>
      <c r="IW116" s="49"/>
      <c r="IX116" s="49"/>
      <c r="IY116" s="37" t="s">
        <v>12</v>
      </c>
      <c r="IZ116" s="49"/>
      <c r="JA116" s="49"/>
      <c r="JB116" s="49"/>
      <c r="JC116" s="49"/>
      <c r="JD116" s="37" t="s">
        <v>12</v>
      </c>
      <c r="JE116" s="49"/>
      <c r="JF116" s="49"/>
      <c r="JG116" s="49"/>
      <c r="JH116" s="49"/>
      <c r="JI116" s="37" t="s">
        <v>12</v>
      </c>
      <c r="JJ116" s="49"/>
      <c r="JK116" s="49"/>
      <c r="JL116" s="49"/>
      <c r="JM116" s="49"/>
      <c r="JN116" s="37" t="s">
        <v>12</v>
      </c>
      <c r="JO116" s="37">
        <v>1223.380579983846</v>
      </c>
      <c r="JP116" s="49"/>
      <c r="JQ116" s="49"/>
      <c r="JR116" s="37">
        <v>1114.3724215136267</v>
      </c>
      <c r="JS116" s="49"/>
      <c r="JT116" s="49"/>
      <c r="JU116" s="49"/>
      <c r="JV116" s="49"/>
      <c r="JW116" s="37">
        <v>1341.7619643684629</v>
      </c>
      <c r="JX116" s="49"/>
      <c r="JY116" s="49"/>
      <c r="JZ116" s="49"/>
      <c r="KA116" s="49"/>
      <c r="KB116" s="37">
        <v>1487.1741821455012</v>
      </c>
      <c r="KC116" s="49"/>
      <c r="KD116" s="49"/>
      <c r="KE116" s="49"/>
      <c r="KF116" s="49"/>
      <c r="KG116" s="37">
        <v>1562.622755038507</v>
      </c>
      <c r="KH116" s="49"/>
      <c r="KI116" s="49"/>
      <c r="KJ116" s="49"/>
      <c r="KK116" s="49"/>
      <c r="KL116" s="37">
        <v>1199.6148856672639</v>
      </c>
      <c r="KM116" s="49"/>
      <c r="KN116" s="49"/>
      <c r="KO116" s="49"/>
      <c r="KP116" s="49"/>
      <c r="KQ116" s="37">
        <v>1299.5054602627029</v>
      </c>
      <c r="KR116" s="49"/>
      <c r="KS116" s="49"/>
      <c r="KT116" s="49"/>
      <c r="KU116" s="49"/>
      <c r="KV116" s="37">
        <v>1436.3897001851285</v>
      </c>
      <c r="KW116" s="37">
        <v>1223.380579983846</v>
      </c>
      <c r="KX116" s="49"/>
      <c r="KY116" s="49"/>
      <c r="KZ116" s="37">
        <v>1114.3724215136267</v>
      </c>
      <c r="LA116" s="49"/>
      <c r="LB116" s="49"/>
      <c r="LC116" s="49"/>
      <c r="LD116" s="49"/>
      <c r="LE116" s="37">
        <v>1341.7619643684629</v>
      </c>
      <c r="LF116" s="49"/>
      <c r="LG116" s="49"/>
      <c r="LH116" s="49"/>
      <c r="LI116" s="49"/>
      <c r="LJ116" s="37">
        <v>1487.1741821455012</v>
      </c>
      <c r="LK116" s="49"/>
      <c r="LL116" s="49"/>
      <c r="LM116" s="49"/>
      <c r="LN116" s="49"/>
      <c r="LO116" s="37">
        <v>1562.622755038507</v>
      </c>
      <c r="LP116" s="49"/>
      <c r="LQ116" s="49"/>
      <c r="LR116" s="49"/>
      <c r="LS116" s="49"/>
      <c r="LT116" s="37">
        <v>1199.6148856672639</v>
      </c>
      <c r="LU116" s="49"/>
      <c r="LV116" s="49"/>
      <c r="LW116" s="49"/>
      <c r="LX116" s="49"/>
      <c r="LY116" s="37">
        <v>1299.5054602627029</v>
      </c>
      <c r="LZ116" s="49"/>
      <c r="MA116" s="49"/>
      <c r="MB116" s="49"/>
      <c r="MC116" s="49"/>
      <c r="MD116" s="37">
        <v>1436.3897001851285</v>
      </c>
      <c r="ME116" s="37" t="s">
        <v>12</v>
      </c>
      <c r="MF116" s="49"/>
      <c r="MG116" s="49"/>
      <c r="MH116" s="37" t="s">
        <v>12</v>
      </c>
      <c r="MI116" s="49"/>
      <c r="MJ116" s="49"/>
      <c r="MK116" s="49"/>
      <c r="ML116" s="49"/>
      <c r="MM116" s="37" t="s">
        <v>12</v>
      </c>
      <c r="MN116" s="49"/>
      <c r="MO116" s="49"/>
      <c r="MP116" s="49"/>
      <c r="MQ116" s="49"/>
      <c r="MR116" s="37" t="s">
        <v>12</v>
      </c>
      <c r="MS116" s="49"/>
      <c r="MT116" s="49"/>
      <c r="MU116" s="49"/>
      <c r="MV116" s="49"/>
      <c r="MW116" s="37" t="s">
        <v>12</v>
      </c>
      <c r="MX116" s="49"/>
      <c r="MY116" s="49"/>
      <c r="MZ116" s="49"/>
      <c r="NA116" s="49"/>
      <c r="NB116" s="37" t="s">
        <v>12</v>
      </c>
      <c r="NC116" s="49"/>
      <c r="ND116" s="49"/>
      <c r="NE116" s="49"/>
      <c r="NF116" s="49"/>
      <c r="NG116" s="37" t="s">
        <v>12</v>
      </c>
      <c r="NH116" s="49"/>
      <c r="NI116" s="49"/>
      <c r="NJ116" s="49"/>
      <c r="NK116" s="49"/>
      <c r="NL116" s="37" t="s">
        <v>12</v>
      </c>
      <c r="NM116" s="19"/>
      <c r="NN116" s="19"/>
      <c r="NO116" s="19"/>
      <c r="NP116" s="19"/>
    </row>
    <row r="117" spans="1:380" outlineLevel="1" x14ac:dyDescent="0.25">
      <c r="A117" s="40" t="s">
        <v>121</v>
      </c>
      <c r="B117" s="34" t="s">
        <v>7</v>
      </c>
      <c r="C117" s="37">
        <v>1218.1007328603873</v>
      </c>
      <c r="D117" s="49"/>
      <c r="E117" s="49"/>
      <c r="F117" s="37">
        <v>1109.5920135910387</v>
      </c>
      <c r="G117" s="49"/>
      <c r="H117" s="49"/>
      <c r="I117" s="49"/>
      <c r="J117" s="49"/>
      <c r="K117" s="37">
        <v>1336.1265641181153</v>
      </c>
      <c r="L117" s="49"/>
      <c r="M117" s="49"/>
      <c r="N117" s="49"/>
      <c r="O117" s="49"/>
      <c r="P117" s="37">
        <v>1480.92805058049</v>
      </c>
      <c r="Q117" s="49"/>
      <c r="R117" s="49"/>
      <c r="S117" s="49"/>
      <c r="T117" s="49"/>
      <c r="U117" s="37">
        <v>1556.0597394673453</v>
      </c>
      <c r="V117" s="49"/>
      <c r="W117" s="49"/>
      <c r="X117" s="49"/>
      <c r="Y117" s="49"/>
      <c r="Z117" s="37">
        <v>1194.5765031474614</v>
      </c>
      <c r="AA117" s="49"/>
      <c r="AB117" s="49"/>
      <c r="AC117" s="49"/>
      <c r="AD117" s="49"/>
      <c r="AE117" s="37">
        <v>1294.0475373295994</v>
      </c>
      <c r="AF117" s="49"/>
      <c r="AG117" s="49"/>
      <c r="AH117" s="49"/>
      <c r="AI117" s="49"/>
      <c r="AJ117" s="37">
        <v>1430.3568634443509</v>
      </c>
      <c r="AK117" s="37">
        <v>0.18856596869494999</v>
      </c>
      <c r="AL117" s="49"/>
      <c r="AM117" s="49"/>
      <c r="AN117" s="37">
        <v>0.17072885437814292</v>
      </c>
      <c r="AO117" s="49"/>
      <c r="AP117" s="49"/>
      <c r="AQ117" s="49"/>
      <c r="AR117" s="49"/>
      <c r="AS117" s="37">
        <v>0.20126429465526943</v>
      </c>
      <c r="AT117" s="49"/>
      <c r="AU117" s="49"/>
      <c r="AV117" s="49"/>
      <c r="AW117" s="49"/>
      <c r="AX117" s="37">
        <v>0.22307612732182516</v>
      </c>
      <c r="AY117" s="49"/>
      <c r="AZ117" s="49"/>
      <c r="BA117" s="49"/>
      <c r="BB117" s="49"/>
      <c r="BC117" s="37">
        <v>0.23439341325577603</v>
      </c>
      <c r="BD117" s="49"/>
      <c r="BE117" s="49"/>
      <c r="BF117" s="49"/>
      <c r="BG117" s="49"/>
      <c r="BH117" s="37">
        <v>0.17994223285008956</v>
      </c>
      <c r="BI117" s="49"/>
      <c r="BJ117" s="49"/>
      <c r="BK117" s="49"/>
      <c r="BL117" s="49"/>
      <c r="BM117" s="37">
        <v>0.19492581903940542</v>
      </c>
      <c r="BN117" s="49"/>
      <c r="BO117" s="49"/>
      <c r="BP117" s="49"/>
      <c r="BQ117" s="49"/>
      <c r="BR117" s="37">
        <v>0.21545845502776925</v>
      </c>
      <c r="BS117" s="37" t="s">
        <v>202</v>
      </c>
      <c r="BT117" s="49"/>
      <c r="BU117" s="49"/>
      <c r="BV117" s="37" t="s">
        <v>202</v>
      </c>
      <c r="BW117" s="49"/>
      <c r="BX117" s="49"/>
      <c r="BY117" s="49"/>
      <c r="BZ117" s="49"/>
      <c r="CA117" s="37" t="s">
        <v>202</v>
      </c>
      <c r="CB117" s="49"/>
      <c r="CC117" s="49"/>
      <c r="CD117" s="49"/>
      <c r="CE117" s="49"/>
      <c r="CF117" s="37" t="s">
        <v>202</v>
      </c>
      <c r="CG117" s="49"/>
      <c r="CH117" s="49"/>
      <c r="CI117" s="49"/>
      <c r="CJ117" s="49"/>
      <c r="CK117" s="37" t="s">
        <v>202</v>
      </c>
      <c r="CL117" s="49"/>
      <c r="CM117" s="49"/>
      <c r="CN117" s="49"/>
      <c r="CO117" s="49"/>
      <c r="CP117" s="37" t="s">
        <v>202</v>
      </c>
      <c r="CQ117" s="49"/>
      <c r="CR117" s="49"/>
      <c r="CS117" s="49"/>
      <c r="CT117" s="49"/>
      <c r="CU117" s="37" t="s">
        <v>202</v>
      </c>
      <c r="CV117" s="49"/>
      <c r="CW117" s="49"/>
      <c r="CX117" s="49"/>
      <c r="CY117" s="49"/>
      <c r="CZ117" s="37" t="s">
        <v>202</v>
      </c>
      <c r="DA117" s="37" t="s">
        <v>12</v>
      </c>
      <c r="DB117" s="49"/>
      <c r="DC117" s="49"/>
      <c r="DD117" s="37" t="s">
        <v>12</v>
      </c>
      <c r="DE117" s="49"/>
      <c r="DF117" s="49"/>
      <c r="DG117" s="49"/>
      <c r="DH117" s="49"/>
      <c r="DI117" s="37" t="s">
        <v>12</v>
      </c>
      <c r="DJ117" s="49"/>
      <c r="DK117" s="49"/>
      <c r="DL117" s="49"/>
      <c r="DM117" s="49"/>
      <c r="DN117" s="37" t="s">
        <v>12</v>
      </c>
      <c r="DO117" s="49"/>
      <c r="DP117" s="49"/>
      <c r="DQ117" s="49"/>
      <c r="DR117" s="49"/>
      <c r="DS117" s="37" t="s">
        <v>12</v>
      </c>
      <c r="DT117" s="49"/>
      <c r="DU117" s="49"/>
      <c r="DV117" s="49"/>
      <c r="DW117" s="49"/>
      <c r="DX117" s="37" t="s">
        <v>12</v>
      </c>
      <c r="DY117" s="49"/>
      <c r="DZ117" s="49"/>
      <c r="EA117" s="49"/>
      <c r="EB117" s="49"/>
      <c r="EC117" s="37" t="s">
        <v>12</v>
      </c>
      <c r="ED117" s="49"/>
      <c r="EE117" s="49"/>
      <c r="EF117" s="49"/>
      <c r="EG117" s="49"/>
      <c r="EH117" s="37" t="s">
        <v>12</v>
      </c>
      <c r="EI117" s="37" t="s">
        <v>12</v>
      </c>
      <c r="EJ117" s="49"/>
      <c r="EK117" s="49"/>
      <c r="EL117" s="37" t="s">
        <v>12</v>
      </c>
      <c r="EM117" s="49"/>
      <c r="EN117" s="49"/>
      <c r="EO117" s="49"/>
      <c r="EP117" s="49"/>
      <c r="EQ117" s="37" t="s">
        <v>12</v>
      </c>
      <c r="ER117" s="49"/>
      <c r="ES117" s="49"/>
      <c r="ET117" s="49"/>
      <c r="EU117" s="49"/>
      <c r="EV117" s="37" t="s">
        <v>12</v>
      </c>
      <c r="EW117" s="49"/>
      <c r="EX117" s="49"/>
      <c r="EY117" s="49"/>
      <c r="EZ117" s="49"/>
      <c r="FA117" s="37" t="s">
        <v>12</v>
      </c>
      <c r="FB117" s="49"/>
      <c r="FC117" s="49"/>
      <c r="FD117" s="49"/>
      <c r="FE117" s="49"/>
      <c r="FF117" s="37" t="s">
        <v>12</v>
      </c>
      <c r="FG117" s="49"/>
      <c r="FH117" s="49"/>
      <c r="FI117" s="49"/>
      <c r="FJ117" s="49"/>
      <c r="FK117" s="37" t="s">
        <v>12</v>
      </c>
      <c r="FL117" s="49"/>
      <c r="FM117" s="49"/>
      <c r="FN117" s="49"/>
      <c r="FO117" s="49"/>
      <c r="FP117" s="37" t="s">
        <v>12</v>
      </c>
      <c r="FQ117" s="37" t="s">
        <v>12</v>
      </c>
      <c r="FR117" s="49"/>
      <c r="FS117" s="49"/>
      <c r="FT117" s="37" t="s">
        <v>12</v>
      </c>
      <c r="FU117" s="49"/>
      <c r="FV117" s="49"/>
      <c r="FW117" s="49"/>
      <c r="FX117" s="49"/>
      <c r="FY117" s="37" t="s">
        <v>12</v>
      </c>
      <c r="FZ117" s="49"/>
      <c r="GA117" s="49"/>
      <c r="GB117" s="49"/>
      <c r="GC117" s="49"/>
      <c r="GD117" s="37" t="s">
        <v>12</v>
      </c>
      <c r="GE117" s="49"/>
      <c r="GF117" s="49"/>
      <c r="GG117" s="49"/>
      <c r="GH117" s="49"/>
      <c r="GI117" s="37" t="s">
        <v>12</v>
      </c>
      <c r="GJ117" s="49"/>
      <c r="GK117" s="49"/>
      <c r="GL117" s="49"/>
      <c r="GM117" s="49"/>
      <c r="GN117" s="37" t="s">
        <v>12</v>
      </c>
      <c r="GO117" s="49"/>
      <c r="GP117" s="49"/>
      <c r="GQ117" s="49"/>
      <c r="GR117" s="49"/>
      <c r="GS117" s="37" t="s">
        <v>12</v>
      </c>
      <c r="GT117" s="49"/>
      <c r="GU117" s="49"/>
      <c r="GV117" s="49"/>
      <c r="GW117" s="49"/>
      <c r="GX117" s="37" t="s">
        <v>12</v>
      </c>
      <c r="GY117" s="37" t="s">
        <v>12</v>
      </c>
      <c r="GZ117" s="49"/>
      <c r="HA117" s="49"/>
      <c r="HB117" s="37" t="s">
        <v>12</v>
      </c>
      <c r="HC117" s="49"/>
      <c r="HD117" s="49"/>
      <c r="HE117" s="49"/>
      <c r="HF117" s="49"/>
      <c r="HG117" s="37" t="s">
        <v>12</v>
      </c>
      <c r="HH117" s="49"/>
      <c r="HI117" s="49"/>
      <c r="HJ117" s="49"/>
      <c r="HK117" s="49"/>
      <c r="HL117" s="37" t="s">
        <v>12</v>
      </c>
      <c r="HM117" s="49"/>
      <c r="HN117" s="49"/>
      <c r="HO117" s="49"/>
      <c r="HP117" s="49"/>
      <c r="HQ117" s="37" t="s">
        <v>12</v>
      </c>
      <c r="HR117" s="49"/>
      <c r="HS117" s="49"/>
      <c r="HT117" s="49"/>
      <c r="HU117" s="49"/>
      <c r="HV117" s="37" t="s">
        <v>12</v>
      </c>
      <c r="HW117" s="49"/>
      <c r="HX117" s="49"/>
      <c r="HY117" s="49"/>
      <c r="HZ117" s="49"/>
      <c r="IA117" s="37" t="s">
        <v>12</v>
      </c>
      <c r="IB117" s="49"/>
      <c r="IC117" s="49"/>
      <c r="ID117" s="49"/>
      <c r="IE117" s="49"/>
      <c r="IF117" s="37" t="s">
        <v>12</v>
      </c>
      <c r="IG117" s="37" t="s">
        <v>12</v>
      </c>
      <c r="IH117" s="49"/>
      <c r="II117" s="49"/>
      <c r="IJ117" s="37" t="s">
        <v>12</v>
      </c>
      <c r="IK117" s="49"/>
      <c r="IL117" s="49"/>
      <c r="IM117" s="49"/>
      <c r="IN117" s="49"/>
      <c r="IO117" s="37" t="s">
        <v>12</v>
      </c>
      <c r="IP117" s="49"/>
      <c r="IQ117" s="49"/>
      <c r="IR117" s="49"/>
      <c r="IS117" s="49"/>
      <c r="IT117" s="37" t="s">
        <v>12</v>
      </c>
      <c r="IU117" s="49"/>
      <c r="IV117" s="49"/>
      <c r="IW117" s="49"/>
      <c r="IX117" s="49"/>
      <c r="IY117" s="37" t="s">
        <v>12</v>
      </c>
      <c r="IZ117" s="49"/>
      <c r="JA117" s="49"/>
      <c r="JB117" s="49"/>
      <c r="JC117" s="49"/>
      <c r="JD117" s="37" t="s">
        <v>12</v>
      </c>
      <c r="JE117" s="49"/>
      <c r="JF117" s="49"/>
      <c r="JG117" s="49"/>
      <c r="JH117" s="49"/>
      <c r="JI117" s="37" t="s">
        <v>12</v>
      </c>
      <c r="JJ117" s="49"/>
      <c r="JK117" s="49"/>
      <c r="JL117" s="49"/>
      <c r="JM117" s="49"/>
      <c r="JN117" s="37" t="s">
        <v>12</v>
      </c>
      <c r="JO117" s="37">
        <v>1223.380579983846</v>
      </c>
      <c r="JP117" s="49"/>
      <c r="JQ117" s="49"/>
      <c r="JR117" s="37">
        <v>1114.3724215136267</v>
      </c>
      <c r="JS117" s="49"/>
      <c r="JT117" s="49"/>
      <c r="JU117" s="49"/>
      <c r="JV117" s="49"/>
      <c r="JW117" s="37">
        <v>1341.7619643684629</v>
      </c>
      <c r="JX117" s="49"/>
      <c r="JY117" s="49"/>
      <c r="JZ117" s="49"/>
      <c r="KA117" s="49"/>
      <c r="KB117" s="37">
        <v>1487.1741821455012</v>
      </c>
      <c r="KC117" s="49"/>
      <c r="KD117" s="49"/>
      <c r="KE117" s="49"/>
      <c r="KF117" s="49"/>
      <c r="KG117" s="37">
        <v>1562.622755038507</v>
      </c>
      <c r="KH117" s="49"/>
      <c r="KI117" s="49"/>
      <c r="KJ117" s="49"/>
      <c r="KK117" s="49"/>
      <c r="KL117" s="37">
        <v>1199.6148856672639</v>
      </c>
      <c r="KM117" s="49"/>
      <c r="KN117" s="49"/>
      <c r="KO117" s="49"/>
      <c r="KP117" s="49"/>
      <c r="KQ117" s="37">
        <v>1299.5054602627029</v>
      </c>
      <c r="KR117" s="49"/>
      <c r="KS117" s="49"/>
      <c r="KT117" s="49"/>
      <c r="KU117" s="49"/>
      <c r="KV117" s="37">
        <v>1436.3897001851285</v>
      </c>
      <c r="KW117" s="37">
        <v>1223.380579983846</v>
      </c>
      <c r="KX117" s="49"/>
      <c r="KY117" s="49"/>
      <c r="KZ117" s="37">
        <v>1114.3724215136267</v>
      </c>
      <c r="LA117" s="49"/>
      <c r="LB117" s="49"/>
      <c r="LC117" s="49"/>
      <c r="LD117" s="49"/>
      <c r="LE117" s="37">
        <v>1341.7619643684629</v>
      </c>
      <c r="LF117" s="49"/>
      <c r="LG117" s="49"/>
      <c r="LH117" s="49"/>
      <c r="LI117" s="49"/>
      <c r="LJ117" s="37">
        <v>1487.1741821455012</v>
      </c>
      <c r="LK117" s="49"/>
      <c r="LL117" s="49"/>
      <c r="LM117" s="49"/>
      <c r="LN117" s="49"/>
      <c r="LO117" s="37">
        <v>1562.622755038507</v>
      </c>
      <c r="LP117" s="49"/>
      <c r="LQ117" s="49"/>
      <c r="LR117" s="49"/>
      <c r="LS117" s="49"/>
      <c r="LT117" s="37">
        <v>1199.6148856672639</v>
      </c>
      <c r="LU117" s="49"/>
      <c r="LV117" s="49"/>
      <c r="LW117" s="49"/>
      <c r="LX117" s="49"/>
      <c r="LY117" s="37">
        <v>1299.5054602627029</v>
      </c>
      <c r="LZ117" s="49"/>
      <c r="MA117" s="49"/>
      <c r="MB117" s="49"/>
      <c r="MC117" s="49"/>
      <c r="MD117" s="37">
        <v>1436.3897001851285</v>
      </c>
      <c r="ME117" s="37" t="s">
        <v>12</v>
      </c>
      <c r="MF117" s="49"/>
      <c r="MG117" s="49"/>
      <c r="MH117" s="37" t="s">
        <v>12</v>
      </c>
      <c r="MI117" s="49"/>
      <c r="MJ117" s="49"/>
      <c r="MK117" s="49"/>
      <c r="ML117" s="49"/>
      <c r="MM117" s="37" t="s">
        <v>12</v>
      </c>
      <c r="MN117" s="49"/>
      <c r="MO117" s="49"/>
      <c r="MP117" s="49"/>
      <c r="MQ117" s="49"/>
      <c r="MR117" s="37" t="s">
        <v>12</v>
      </c>
      <c r="MS117" s="49"/>
      <c r="MT117" s="49"/>
      <c r="MU117" s="49"/>
      <c r="MV117" s="49"/>
      <c r="MW117" s="37" t="s">
        <v>12</v>
      </c>
      <c r="MX117" s="49"/>
      <c r="MY117" s="49"/>
      <c r="MZ117" s="49"/>
      <c r="NA117" s="49"/>
      <c r="NB117" s="37" t="s">
        <v>12</v>
      </c>
      <c r="NC117" s="49"/>
      <c r="ND117" s="49"/>
      <c r="NE117" s="49"/>
      <c r="NF117" s="49"/>
      <c r="NG117" s="37" t="s">
        <v>12</v>
      </c>
      <c r="NH117" s="49"/>
      <c r="NI117" s="49"/>
      <c r="NJ117" s="49"/>
      <c r="NK117" s="49"/>
      <c r="NL117" s="37" t="s">
        <v>12</v>
      </c>
      <c r="NM117" s="19"/>
      <c r="NN117" s="19"/>
      <c r="NO117" s="19"/>
      <c r="NP117" s="19"/>
    </row>
    <row r="118" spans="1:380" outlineLevel="1" x14ac:dyDescent="0.25">
      <c r="A118" s="40" t="s">
        <v>122</v>
      </c>
      <c r="B118" s="34" t="s">
        <v>7</v>
      </c>
      <c r="C118" s="37">
        <v>104.32858754435196</v>
      </c>
      <c r="D118" s="49"/>
      <c r="E118" s="49"/>
      <c r="F118" s="37">
        <v>101.83974137236063</v>
      </c>
      <c r="G118" s="49"/>
      <c r="H118" s="49"/>
      <c r="I118" s="49"/>
      <c r="J118" s="49"/>
      <c r="K118" s="37">
        <v>99.847643662796827</v>
      </c>
      <c r="L118" s="49"/>
      <c r="M118" s="49"/>
      <c r="N118" s="49"/>
      <c r="O118" s="49"/>
      <c r="P118" s="37">
        <v>100.12863819579587</v>
      </c>
      <c r="Q118" s="49"/>
      <c r="R118" s="49"/>
      <c r="S118" s="49"/>
      <c r="T118" s="49"/>
      <c r="U118" s="37">
        <v>100.58043717388654</v>
      </c>
      <c r="V118" s="49"/>
      <c r="W118" s="49"/>
      <c r="X118" s="49"/>
      <c r="Y118" s="49"/>
      <c r="Z118" s="37">
        <v>100.56503514440217</v>
      </c>
      <c r="AA118" s="49"/>
      <c r="AB118" s="49"/>
      <c r="AC118" s="49"/>
      <c r="AD118" s="49"/>
      <c r="AE118" s="37">
        <v>101.96319588106751</v>
      </c>
      <c r="AF118" s="49"/>
      <c r="AG118" s="49"/>
      <c r="AH118" s="49"/>
      <c r="AI118" s="49"/>
      <c r="AJ118" s="37">
        <v>102.58079355355372</v>
      </c>
      <c r="AK118" s="37" t="s">
        <v>203</v>
      </c>
      <c r="AL118" s="49"/>
      <c r="AM118" s="49"/>
      <c r="AN118" s="37" t="s">
        <v>203</v>
      </c>
      <c r="AO118" s="49"/>
      <c r="AP118" s="49"/>
      <c r="AQ118" s="49"/>
      <c r="AR118" s="49"/>
      <c r="AS118" s="37" t="s">
        <v>203</v>
      </c>
      <c r="AT118" s="49"/>
      <c r="AU118" s="49"/>
      <c r="AV118" s="49"/>
      <c r="AW118" s="49"/>
      <c r="AX118" s="37" t="s">
        <v>203</v>
      </c>
      <c r="AY118" s="49"/>
      <c r="AZ118" s="49"/>
      <c r="BA118" s="49"/>
      <c r="BB118" s="49"/>
      <c r="BC118" s="37" t="s">
        <v>203</v>
      </c>
      <c r="BD118" s="49"/>
      <c r="BE118" s="49"/>
      <c r="BF118" s="49"/>
      <c r="BG118" s="49"/>
      <c r="BH118" s="37" t="s">
        <v>203</v>
      </c>
      <c r="BI118" s="49" t="s">
        <v>203</v>
      </c>
      <c r="BJ118" s="49" t="s">
        <v>203</v>
      </c>
      <c r="BK118" s="49" t="s">
        <v>203</v>
      </c>
      <c r="BL118" s="49" t="s">
        <v>203</v>
      </c>
      <c r="BM118" s="37" t="s">
        <v>203</v>
      </c>
      <c r="BN118" s="49"/>
      <c r="BO118" s="49"/>
      <c r="BP118" s="49"/>
      <c r="BQ118" s="49"/>
      <c r="BR118" s="37" t="s">
        <v>203</v>
      </c>
      <c r="BS118" s="37" t="s">
        <v>203</v>
      </c>
      <c r="BT118" s="49" t="s">
        <v>203</v>
      </c>
      <c r="BU118" s="49" t="s">
        <v>203</v>
      </c>
      <c r="BV118" s="37" t="s">
        <v>203</v>
      </c>
      <c r="BW118" s="49"/>
      <c r="BX118" s="49"/>
      <c r="BY118" s="49"/>
      <c r="BZ118" s="49"/>
      <c r="CA118" s="37" t="s">
        <v>203</v>
      </c>
      <c r="CB118" s="49"/>
      <c r="CC118" s="49"/>
      <c r="CD118" s="49"/>
      <c r="CE118" s="49"/>
      <c r="CF118" s="37" t="s">
        <v>203</v>
      </c>
      <c r="CG118" s="49"/>
      <c r="CH118" s="49"/>
      <c r="CI118" s="49"/>
      <c r="CJ118" s="49"/>
      <c r="CK118" s="37" t="s">
        <v>203</v>
      </c>
      <c r="CL118" s="49"/>
      <c r="CM118" s="49"/>
      <c r="CN118" s="49"/>
      <c r="CO118" s="49"/>
      <c r="CP118" s="37" t="s">
        <v>203</v>
      </c>
      <c r="CQ118" s="49"/>
      <c r="CR118" s="49"/>
      <c r="CS118" s="49"/>
      <c r="CT118" s="49"/>
      <c r="CU118" s="37" t="s">
        <v>203</v>
      </c>
      <c r="CV118" s="49"/>
      <c r="CW118" s="49"/>
      <c r="CX118" s="49"/>
      <c r="CY118" s="49"/>
      <c r="CZ118" s="37" t="s">
        <v>203</v>
      </c>
      <c r="DA118" s="51"/>
      <c r="DB118" s="52"/>
      <c r="DC118" s="52"/>
      <c r="DD118" s="51"/>
      <c r="DE118" s="52"/>
      <c r="DF118" s="52"/>
      <c r="DG118" s="52"/>
      <c r="DH118" s="52"/>
      <c r="DI118" s="51"/>
      <c r="DJ118" s="52"/>
      <c r="DK118" s="52"/>
      <c r="DL118" s="52"/>
      <c r="DM118" s="52"/>
      <c r="DN118" s="51"/>
      <c r="DO118" s="52"/>
      <c r="DP118" s="52"/>
      <c r="DQ118" s="52"/>
      <c r="DR118" s="52"/>
      <c r="DS118" s="51"/>
      <c r="DT118" s="52"/>
      <c r="DU118" s="52"/>
      <c r="DV118" s="52"/>
      <c r="DW118" s="52"/>
      <c r="DX118" s="51"/>
      <c r="DY118" s="52"/>
      <c r="DZ118" s="52"/>
      <c r="EA118" s="52"/>
      <c r="EB118" s="52"/>
      <c r="EC118" s="51"/>
      <c r="ED118" s="52"/>
      <c r="EE118" s="52"/>
      <c r="EF118" s="52"/>
      <c r="EG118" s="52"/>
      <c r="EH118" s="51"/>
      <c r="EI118" s="51"/>
      <c r="EJ118" s="52"/>
      <c r="EK118" s="52"/>
      <c r="EL118" s="51"/>
      <c r="EM118" s="52"/>
      <c r="EN118" s="52"/>
      <c r="EO118" s="52"/>
      <c r="EP118" s="52"/>
      <c r="EQ118" s="51"/>
      <c r="ER118" s="52"/>
      <c r="ES118" s="52"/>
      <c r="ET118" s="52"/>
      <c r="EU118" s="52"/>
      <c r="EV118" s="51"/>
      <c r="EW118" s="52"/>
      <c r="EX118" s="52"/>
      <c r="EY118" s="52"/>
      <c r="EZ118" s="52"/>
      <c r="FA118" s="51"/>
      <c r="FB118" s="52"/>
      <c r="FC118" s="52"/>
      <c r="FD118" s="52"/>
      <c r="FE118" s="52"/>
      <c r="FF118" s="51"/>
      <c r="FG118" s="52"/>
      <c r="FH118" s="52"/>
      <c r="FI118" s="52"/>
      <c r="FJ118" s="52"/>
      <c r="FK118" s="51"/>
      <c r="FL118" s="52"/>
      <c r="FM118" s="52"/>
      <c r="FN118" s="52"/>
      <c r="FO118" s="52"/>
      <c r="FP118" s="51"/>
      <c r="FQ118" s="51"/>
      <c r="FR118" s="52"/>
      <c r="FS118" s="52"/>
      <c r="FT118" s="51"/>
      <c r="FU118" s="52"/>
      <c r="FV118" s="52"/>
      <c r="FW118" s="52"/>
      <c r="FX118" s="52"/>
      <c r="FY118" s="51"/>
      <c r="FZ118" s="52"/>
      <c r="GA118" s="52"/>
      <c r="GB118" s="52"/>
      <c r="GC118" s="52"/>
      <c r="GD118" s="51"/>
      <c r="GE118" s="52"/>
      <c r="GF118" s="52"/>
      <c r="GG118" s="52"/>
      <c r="GH118" s="52"/>
      <c r="GI118" s="51"/>
      <c r="GJ118" s="52"/>
      <c r="GK118" s="52"/>
      <c r="GL118" s="52"/>
      <c r="GM118" s="52"/>
      <c r="GN118" s="51"/>
      <c r="GO118" s="52"/>
      <c r="GP118" s="52"/>
      <c r="GQ118" s="52"/>
      <c r="GR118" s="52"/>
      <c r="GS118" s="51"/>
      <c r="GT118" s="52"/>
      <c r="GU118" s="52"/>
      <c r="GV118" s="52"/>
      <c r="GW118" s="52"/>
      <c r="GX118" s="51"/>
      <c r="GY118" s="51"/>
      <c r="GZ118" s="52"/>
      <c r="HA118" s="52"/>
      <c r="HB118" s="51"/>
      <c r="HC118" s="52"/>
      <c r="HD118" s="52"/>
      <c r="HE118" s="52"/>
      <c r="HF118" s="52"/>
      <c r="HG118" s="51"/>
      <c r="HH118" s="52"/>
      <c r="HI118" s="52"/>
      <c r="HJ118" s="52"/>
      <c r="HK118" s="52"/>
      <c r="HL118" s="51"/>
      <c r="HM118" s="52"/>
      <c r="HN118" s="52"/>
      <c r="HO118" s="52"/>
      <c r="HP118" s="52"/>
      <c r="HQ118" s="51"/>
      <c r="HR118" s="52"/>
      <c r="HS118" s="52"/>
      <c r="HT118" s="52"/>
      <c r="HU118" s="52"/>
      <c r="HV118" s="51"/>
      <c r="HW118" s="52"/>
      <c r="HX118" s="52"/>
      <c r="HY118" s="52"/>
      <c r="HZ118" s="52"/>
      <c r="IA118" s="51"/>
      <c r="IB118" s="52"/>
      <c r="IC118" s="52"/>
      <c r="ID118" s="52"/>
      <c r="IE118" s="52"/>
      <c r="IF118" s="51"/>
      <c r="IG118" s="51"/>
      <c r="IH118" s="52"/>
      <c r="II118" s="52"/>
      <c r="IJ118" s="51"/>
      <c r="IK118" s="52"/>
      <c r="IL118" s="52"/>
      <c r="IM118" s="52"/>
      <c r="IN118" s="52"/>
      <c r="IO118" s="51"/>
      <c r="IP118" s="52"/>
      <c r="IQ118" s="52"/>
      <c r="IR118" s="52"/>
      <c r="IS118" s="52"/>
      <c r="IT118" s="51"/>
      <c r="IU118" s="52"/>
      <c r="IV118" s="52"/>
      <c r="IW118" s="52"/>
      <c r="IX118" s="52"/>
      <c r="IY118" s="51"/>
      <c r="IZ118" s="52"/>
      <c r="JA118" s="52"/>
      <c r="JB118" s="52"/>
      <c r="JC118" s="52"/>
      <c r="JD118" s="51"/>
      <c r="JE118" s="52"/>
      <c r="JF118" s="52"/>
      <c r="JG118" s="52"/>
      <c r="JH118" s="52"/>
      <c r="JI118" s="51"/>
      <c r="JJ118" s="52"/>
      <c r="JK118" s="52"/>
      <c r="JL118" s="52"/>
      <c r="JM118" s="52"/>
      <c r="JN118" s="51"/>
      <c r="JO118" s="37">
        <v>104.32858754435196</v>
      </c>
      <c r="JP118" s="49"/>
      <c r="JQ118" s="49"/>
      <c r="JR118" s="37">
        <v>101.83974137236063</v>
      </c>
      <c r="JS118" s="49"/>
      <c r="JT118" s="49"/>
      <c r="JU118" s="49"/>
      <c r="JV118" s="49"/>
      <c r="JW118" s="37">
        <v>99.847643662796827</v>
      </c>
      <c r="JX118" s="49"/>
      <c r="JY118" s="49"/>
      <c r="JZ118" s="49"/>
      <c r="KA118" s="49"/>
      <c r="KB118" s="37">
        <v>100.12863819579587</v>
      </c>
      <c r="KC118" s="49"/>
      <c r="KD118" s="49"/>
      <c r="KE118" s="49"/>
      <c r="KF118" s="49"/>
      <c r="KG118" s="37">
        <v>100.58043717388654</v>
      </c>
      <c r="KH118" s="49"/>
      <c r="KI118" s="49"/>
      <c r="KJ118" s="49"/>
      <c r="KK118" s="49"/>
      <c r="KL118" s="37">
        <v>100.56503514440217</v>
      </c>
      <c r="KM118" s="49"/>
      <c r="KN118" s="49"/>
      <c r="KO118" s="49"/>
      <c r="KP118" s="49"/>
      <c r="KQ118" s="37">
        <v>101.96319588106751</v>
      </c>
      <c r="KR118" s="49"/>
      <c r="KS118" s="49"/>
      <c r="KT118" s="49"/>
      <c r="KU118" s="49"/>
      <c r="KV118" s="37">
        <v>102.58079355355372</v>
      </c>
      <c r="KW118" s="37" t="s">
        <v>12</v>
      </c>
      <c r="KX118" s="49"/>
      <c r="KY118" s="49"/>
      <c r="KZ118" s="37" t="s">
        <v>12</v>
      </c>
      <c r="LA118" s="49"/>
      <c r="LB118" s="49"/>
      <c r="LC118" s="49"/>
      <c r="LD118" s="49"/>
      <c r="LE118" s="37" t="s">
        <v>12</v>
      </c>
      <c r="LF118" s="49"/>
      <c r="LG118" s="49"/>
      <c r="LH118" s="49"/>
      <c r="LI118" s="49"/>
      <c r="LJ118" s="37" t="s">
        <v>12</v>
      </c>
      <c r="LK118" s="49"/>
      <c r="LL118" s="49"/>
      <c r="LM118" s="49"/>
      <c r="LN118" s="49"/>
      <c r="LO118" s="37" t="s">
        <v>12</v>
      </c>
      <c r="LP118" s="49"/>
      <c r="LQ118" s="49"/>
      <c r="LR118" s="49"/>
      <c r="LS118" s="49"/>
      <c r="LT118" s="37" t="s">
        <v>12</v>
      </c>
      <c r="LU118" s="49"/>
      <c r="LV118" s="49"/>
      <c r="LW118" s="49"/>
      <c r="LX118" s="49"/>
      <c r="LY118" s="37" t="s">
        <v>12</v>
      </c>
      <c r="LZ118" s="49"/>
      <c r="MA118" s="49"/>
      <c r="MB118" s="49"/>
      <c r="MC118" s="49"/>
      <c r="MD118" s="37" t="s">
        <v>12</v>
      </c>
      <c r="ME118" s="37">
        <v>104.32858754435196</v>
      </c>
      <c r="MF118" s="49"/>
      <c r="MG118" s="49"/>
      <c r="MH118" s="37">
        <v>101.83974137236063</v>
      </c>
      <c r="MI118" s="49"/>
      <c r="MJ118" s="49"/>
      <c r="MK118" s="49"/>
      <c r="ML118" s="49"/>
      <c r="MM118" s="37">
        <v>99.847643662796827</v>
      </c>
      <c r="MN118" s="49"/>
      <c r="MO118" s="49"/>
      <c r="MP118" s="49"/>
      <c r="MQ118" s="49"/>
      <c r="MR118" s="37">
        <v>100.12863819579587</v>
      </c>
      <c r="MS118" s="49"/>
      <c r="MT118" s="49"/>
      <c r="MU118" s="49"/>
      <c r="MV118" s="49"/>
      <c r="MW118" s="37">
        <v>100.58043717388654</v>
      </c>
      <c r="MX118" s="49"/>
      <c r="MY118" s="49"/>
      <c r="MZ118" s="49"/>
      <c r="NA118" s="49"/>
      <c r="NB118" s="37">
        <v>100.56503514440217</v>
      </c>
      <c r="NC118" s="49"/>
      <c r="ND118" s="49"/>
      <c r="NE118" s="49"/>
      <c r="NF118" s="49"/>
      <c r="NG118" s="37">
        <v>101.96319588106751</v>
      </c>
      <c r="NH118" s="49"/>
      <c r="NI118" s="49"/>
      <c r="NJ118" s="49"/>
      <c r="NK118" s="49"/>
      <c r="NL118" s="37">
        <v>102.58079355355372</v>
      </c>
      <c r="NM118" s="19"/>
      <c r="NN118" s="19"/>
      <c r="NO118" s="19"/>
      <c r="NP118" s="19"/>
    </row>
    <row r="119" spans="1:380" outlineLevel="1" x14ac:dyDescent="0.25">
      <c r="A119" s="40" t="s">
        <v>123</v>
      </c>
      <c r="B119" s="34" t="s">
        <v>7</v>
      </c>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7" t="s">
        <v>12</v>
      </c>
      <c r="DB119" s="49"/>
      <c r="DC119" s="49"/>
      <c r="DD119" s="37" t="s">
        <v>12</v>
      </c>
      <c r="DE119" s="49"/>
      <c r="DF119" s="49"/>
      <c r="DG119" s="49"/>
      <c r="DH119" s="49"/>
      <c r="DI119" s="37" t="s">
        <v>12</v>
      </c>
      <c r="DJ119" s="49"/>
      <c r="DK119" s="49"/>
      <c r="DL119" s="49"/>
      <c r="DM119" s="49"/>
      <c r="DN119" s="37" t="s">
        <v>12</v>
      </c>
      <c r="DO119" s="49"/>
      <c r="DP119" s="49"/>
      <c r="DQ119" s="49"/>
      <c r="DR119" s="49"/>
      <c r="DS119" s="37" t="s">
        <v>12</v>
      </c>
      <c r="DT119" s="49"/>
      <c r="DU119" s="49"/>
      <c r="DV119" s="49"/>
      <c r="DW119" s="49"/>
      <c r="DX119" s="37" t="s">
        <v>12</v>
      </c>
      <c r="DY119" s="49"/>
      <c r="DZ119" s="49"/>
      <c r="EA119" s="49"/>
      <c r="EB119" s="49"/>
      <c r="EC119" s="37" t="s">
        <v>12</v>
      </c>
      <c r="ED119" s="49"/>
      <c r="EE119" s="49"/>
      <c r="EF119" s="49"/>
      <c r="EG119" s="49"/>
      <c r="EH119" s="37" t="s">
        <v>12</v>
      </c>
      <c r="EI119" s="37" t="s">
        <v>12</v>
      </c>
      <c r="EJ119" s="49"/>
      <c r="EK119" s="49"/>
      <c r="EL119" s="37" t="s">
        <v>12</v>
      </c>
      <c r="EM119" s="49"/>
      <c r="EN119" s="49"/>
      <c r="EO119" s="49"/>
      <c r="EP119" s="49"/>
      <c r="EQ119" s="37" t="s">
        <v>12</v>
      </c>
      <c r="ER119" s="49"/>
      <c r="ES119" s="49"/>
      <c r="ET119" s="49"/>
      <c r="EU119" s="49"/>
      <c r="EV119" s="37" t="s">
        <v>12</v>
      </c>
      <c r="EW119" s="49"/>
      <c r="EX119" s="49"/>
      <c r="EY119" s="49"/>
      <c r="EZ119" s="49"/>
      <c r="FA119" s="37" t="s">
        <v>12</v>
      </c>
      <c r="FB119" s="49"/>
      <c r="FC119" s="49"/>
      <c r="FD119" s="49"/>
      <c r="FE119" s="49"/>
      <c r="FF119" s="37" t="s">
        <v>12</v>
      </c>
      <c r="FG119" s="49"/>
      <c r="FH119" s="49"/>
      <c r="FI119" s="49"/>
      <c r="FJ119" s="49"/>
      <c r="FK119" s="37" t="s">
        <v>12</v>
      </c>
      <c r="FL119" s="49"/>
      <c r="FM119" s="49"/>
      <c r="FN119" s="49"/>
      <c r="FO119" s="49"/>
      <c r="FP119" s="37" t="s">
        <v>12</v>
      </c>
      <c r="FQ119" s="37" t="s">
        <v>12</v>
      </c>
      <c r="FR119" s="49"/>
      <c r="FS119" s="49"/>
      <c r="FT119" s="37" t="s">
        <v>12</v>
      </c>
      <c r="FU119" s="49"/>
      <c r="FV119" s="49"/>
      <c r="FW119" s="49"/>
      <c r="FX119" s="49"/>
      <c r="FY119" s="37" t="s">
        <v>12</v>
      </c>
      <c r="FZ119" s="49"/>
      <c r="GA119" s="49"/>
      <c r="GB119" s="49"/>
      <c r="GC119" s="49"/>
      <c r="GD119" s="37" t="s">
        <v>12</v>
      </c>
      <c r="GE119" s="49"/>
      <c r="GF119" s="49"/>
      <c r="GG119" s="49"/>
      <c r="GH119" s="49"/>
      <c r="GI119" s="37" t="s">
        <v>12</v>
      </c>
      <c r="GJ119" s="49"/>
      <c r="GK119" s="49"/>
      <c r="GL119" s="49"/>
      <c r="GM119" s="49"/>
      <c r="GN119" s="37" t="s">
        <v>12</v>
      </c>
      <c r="GO119" s="49"/>
      <c r="GP119" s="49"/>
      <c r="GQ119" s="49"/>
      <c r="GR119" s="49"/>
      <c r="GS119" s="37" t="s">
        <v>12</v>
      </c>
      <c r="GT119" s="49"/>
      <c r="GU119" s="49"/>
      <c r="GV119" s="49"/>
      <c r="GW119" s="49"/>
      <c r="GX119" s="37" t="s">
        <v>12</v>
      </c>
      <c r="GY119" s="37" t="s">
        <v>12</v>
      </c>
      <c r="GZ119" s="49"/>
      <c r="HA119" s="49"/>
      <c r="HB119" s="37" t="s">
        <v>12</v>
      </c>
      <c r="HC119" s="49"/>
      <c r="HD119" s="49"/>
      <c r="HE119" s="49"/>
      <c r="HF119" s="49"/>
      <c r="HG119" s="37" t="s">
        <v>12</v>
      </c>
      <c r="HH119" s="49"/>
      <c r="HI119" s="49"/>
      <c r="HJ119" s="49"/>
      <c r="HK119" s="49"/>
      <c r="HL119" s="37" t="s">
        <v>12</v>
      </c>
      <c r="HM119" s="49"/>
      <c r="HN119" s="49"/>
      <c r="HO119" s="49"/>
      <c r="HP119" s="49"/>
      <c r="HQ119" s="37" t="s">
        <v>12</v>
      </c>
      <c r="HR119" s="49"/>
      <c r="HS119" s="49"/>
      <c r="HT119" s="49"/>
      <c r="HU119" s="49"/>
      <c r="HV119" s="37" t="s">
        <v>12</v>
      </c>
      <c r="HW119" s="49"/>
      <c r="HX119" s="49"/>
      <c r="HY119" s="49"/>
      <c r="HZ119" s="49"/>
      <c r="IA119" s="37" t="s">
        <v>12</v>
      </c>
      <c r="IB119" s="49"/>
      <c r="IC119" s="49"/>
      <c r="ID119" s="49"/>
      <c r="IE119" s="49"/>
      <c r="IF119" s="37" t="s">
        <v>12</v>
      </c>
      <c r="IG119" s="37" t="s">
        <v>12</v>
      </c>
      <c r="IH119" s="49"/>
      <c r="II119" s="49"/>
      <c r="IJ119" s="37" t="s">
        <v>12</v>
      </c>
      <c r="IK119" s="49"/>
      <c r="IL119" s="49"/>
      <c r="IM119" s="49"/>
      <c r="IN119" s="49"/>
      <c r="IO119" s="37" t="s">
        <v>12</v>
      </c>
      <c r="IP119" s="49"/>
      <c r="IQ119" s="49"/>
      <c r="IR119" s="49"/>
      <c r="IS119" s="49"/>
      <c r="IT119" s="37" t="s">
        <v>12</v>
      </c>
      <c r="IU119" s="49"/>
      <c r="IV119" s="49"/>
      <c r="IW119" s="49"/>
      <c r="IX119" s="49"/>
      <c r="IY119" s="37" t="s">
        <v>12</v>
      </c>
      <c r="IZ119" s="49"/>
      <c r="JA119" s="49"/>
      <c r="JB119" s="49"/>
      <c r="JC119" s="49"/>
      <c r="JD119" s="37" t="s">
        <v>12</v>
      </c>
      <c r="JE119" s="49"/>
      <c r="JF119" s="49"/>
      <c r="JG119" s="49"/>
      <c r="JH119" s="49"/>
      <c r="JI119" s="37" t="s">
        <v>12</v>
      </c>
      <c r="JJ119" s="49"/>
      <c r="JK119" s="49"/>
      <c r="JL119" s="49"/>
      <c r="JM119" s="49"/>
      <c r="JN119" s="37" t="s">
        <v>12</v>
      </c>
      <c r="JO119" s="37" t="s">
        <v>12</v>
      </c>
      <c r="JP119" s="49"/>
      <c r="JQ119" s="49"/>
      <c r="JR119" s="37" t="s">
        <v>12</v>
      </c>
      <c r="JS119" s="49"/>
      <c r="JT119" s="49"/>
      <c r="JU119" s="49"/>
      <c r="JV119" s="49"/>
      <c r="JW119" s="37" t="s">
        <v>12</v>
      </c>
      <c r="JX119" s="49"/>
      <c r="JY119" s="49"/>
      <c r="JZ119" s="49"/>
      <c r="KA119" s="49"/>
      <c r="KB119" s="37" t="s">
        <v>12</v>
      </c>
      <c r="KC119" s="49"/>
      <c r="KD119" s="49"/>
      <c r="KE119" s="49"/>
      <c r="KF119" s="49"/>
      <c r="KG119" s="37" t="s">
        <v>12</v>
      </c>
      <c r="KH119" s="49"/>
      <c r="KI119" s="49"/>
      <c r="KJ119" s="49"/>
      <c r="KK119" s="49"/>
      <c r="KL119" s="37" t="s">
        <v>12</v>
      </c>
      <c r="KM119" s="49"/>
      <c r="KN119" s="49"/>
      <c r="KO119" s="49"/>
      <c r="KP119" s="49"/>
      <c r="KQ119" s="37" t="s">
        <v>12</v>
      </c>
      <c r="KR119" s="49"/>
      <c r="KS119" s="49"/>
      <c r="KT119" s="49"/>
      <c r="KU119" s="49"/>
      <c r="KV119" s="37" t="s">
        <v>12</v>
      </c>
      <c r="KW119" s="37" t="s">
        <v>12</v>
      </c>
      <c r="KX119" s="49"/>
      <c r="KY119" s="49"/>
      <c r="KZ119" s="37" t="s">
        <v>12</v>
      </c>
      <c r="LA119" s="49"/>
      <c r="LB119" s="49"/>
      <c r="LC119" s="49"/>
      <c r="LD119" s="49"/>
      <c r="LE119" s="37" t="s">
        <v>12</v>
      </c>
      <c r="LF119" s="49"/>
      <c r="LG119" s="49"/>
      <c r="LH119" s="49"/>
      <c r="LI119" s="49"/>
      <c r="LJ119" s="37" t="s">
        <v>12</v>
      </c>
      <c r="LK119" s="49"/>
      <c r="LL119" s="49"/>
      <c r="LM119" s="49"/>
      <c r="LN119" s="49"/>
      <c r="LO119" s="37" t="s">
        <v>12</v>
      </c>
      <c r="LP119" s="49"/>
      <c r="LQ119" s="49"/>
      <c r="LR119" s="49"/>
      <c r="LS119" s="49"/>
      <c r="LT119" s="37" t="s">
        <v>12</v>
      </c>
      <c r="LU119" s="49"/>
      <c r="LV119" s="49"/>
      <c r="LW119" s="49"/>
      <c r="LX119" s="49"/>
      <c r="LY119" s="37" t="s">
        <v>12</v>
      </c>
      <c r="LZ119" s="49"/>
      <c r="MA119" s="49"/>
      <c r="MB119" s="49"/>
      <c r="MC119" s="49"/>
      <c r="MD119" s="37" t="s">
        <v>12</v>
      </c>
      <c r="ME119" s="37" t="s">
        <v>12</v>
      </c>
      <c r="MF119" s="49"/>
      <c r="MG119" s="49"/>
      <c r="MH119" s="37" t="s">
        <v>12</v>
      </c>
      <c r="MI119" s="49"/>
      <c r="MJ119" s="49"/>
      <c r="MK119" s="49"/>
      <c r="ML119" s="49"/>
      <c r="MM119" s="37" t="s">
        <v>12</v>
      </c>
      <c r="MN119" s="49"/>
      <c r="MO119" s="49"/>
      <c r="MP119" s="49"/>
      <c r="MQ119" s="49"/>
      <c r="MR119" s="37" t="s">
        <v>12</v>
      </c>
      <c r="MS119" s="49"/>
      <c r="MT119" s="49"/>
      <c r="MU119" s="49"/>
      <c r="MV119" s="49"/>
      <c r="MW119" s="37" t="s">
        <v>12</v>
      </c>
      <c r="MX119" s="49"/>
      <c r="MY119" s="49"/>
      <c r="MZ119" s="49"/>
      <c r="NA119" s="49"/>
      <c r="NB119" s="37" t="s">
        <v>12</v>
      </c>
      <c r="NC119" s="49"/>
      <c r="ND119" s="49"/>
      <c r="NE119" s="49"/>
      <c r="NF119" s="49"/>
      <c r="NG119" s="37" t="s">
        <v>12</v>
      </c>
      <c r="NH119" s="49"/>
      <c r="NI119" s="49"/>
      <c r="NJ119" s="49"/>
      <c r="NK119" s="49"/>
      <c r="NL119" s="37" t="s">
        <v>12</v>
      </c>
      <c r="NM119" s="19"/>
      <c r="NN119" s="19"/>
      <c r="NO119" s="19"/>
      <c r="NP119" s="19"/>
    </row>
    <row r="120" spans="1:380" outlineLevel="1" x14ac:dyDescent="0.25">
      <c r="A120" s="40" t="s">
        <v>124</v>
      </c>
      <c r="B120" s="34" t="s">
        <v>7</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7" t="s">
        <v>12</v>
      </c>
      <c r="DB120" s="49"/>
      <c r="DC120" s="49"/>
      <c r="DD120" s="37" t="s">
        <v>12</v>
      </c>
      <c r="DE120" s="49"/>
      <c r="DF120" s="49"/>
      <c r="DG120" s="49"/>
      <c r="DH120" s="49"/>
      <c r="DI120" s="37" t="s">
        <v>12</v>
      </c>
      <c r="DJ120" s="49"/>
      <c r="DK120" s="49"/>
      <c r="DL120" s="49"/>
      <c r="DM120" s="49"/>
      <c r="DN120" s="37" t="s">
        <v>12</v>
      </c>
      <c r="DO120" s="49"/>
      <c r="DP120" s="49"/>
      <c r="DQ120" s="49"/>
      <c r="DR120" s="49"/>
      <c r="DS120" s="37" t="s">
        <v>12</v>
      </c>
      <c r="DT120" s="49"/>
      <c r="DU120" s="49"/>
      <c r="DV120" s="49"/>
      <c r="DW120" s="49"/>
      <c r="DX120" s="37" t="s">
        <v>12</v>
      </c>
      <c r="DY120" s="49"/>
      <c r="DZ120" s="49"/>
      <c r="EA120" s="49"/>
      <c r="EB120" s="49"/>
      <c r="EC120" s="37" t="s">
        <v>12</v>
      </c>
      <c r="ED120" s="49"/>
      <c r="EE120" s="49"/>
      <c r="EF120" s="49"/>
      <c r="EG120" s="49"/>
      <c r="EH120" s="37" t="s">
        <v>12</v>
      </c>
      <c r="EI120" s="37" t="s">
        <v>12</v>
      </c>
      <c r="EJ120" s="49"/>
      <c r="EK120" s="49"/>
      <c r="EL120" s="37" t="s">
        <v>12</v>
      </c>
      <c r="EM120" s="49"/>
      <c r="EN120" s="49"/>
      <c r="EO120" s="49"/>
      <c r="EP120" s="49"/>
      <c r="EQ120" s="37" t="s">
        <v>12</v>
      </c>
      <c r="ER120" s="49"/>
      <c r="ES120" s="49"/>
      <c r="ET120" s="49"/>
      <c r="EU120" s="49"/>
      <c r="EV120" s="37" t="s">
        <v>12</v>
      </c>
      <c r="EW120" s="49"/>
      <c r="EX120" s="49"/>
      <c r="EY120" s="49"/>
      <c r="EZ120" s="49"/>
      <c r="FA120" s="37" t="s">
        <v>12</v>
      </c>
      <c r="FB120" s="49"/>
      <c r="FC120" s="49"/>
      <c r="FD120" s="49"/>
      <c r="FE120" s="49"/>
      <c r="FF120" s="37" t="s">
        <v>12</v>
      </c>
      <c r="FG120" s="49"/>
      <c r="FH120" s="49"/>
      <c r="FI120" s="49"/>
      <c r="FJ120" s="49"/>
      <c r="FK120" s="37" t="s">
        <v>12</v>
      </c>
      <c r="FL120" s="49"/>
      <c r="FM120" s="49"/>
      <c r="FN120" s="49"/>
      <c r="FO120" s="49"/>
      <c r="FP120" s="37" t="s">
        <v>12</v>
      </c>
      <c r="FQ120" s="37">
        <v>1823.0101462665521</v>
      </c>
      <c r="FR120" s="49"/>
      <c r="FS120" s="49"/>
      <c r="FT120" s="37">
        <v>1848.68514590373</v>
      </c>
      <c r="FU120" s="49"/>
      <c r="FV120" s="49"/>
      <c r="FW120" s="49"/>
      <c r="FX120" s="49"/>
      <c r="FY120" s="37">
        <v>1610.5688211136871</v>
      </c>
      <c r="FZ120" s="49"/>
      <c r="GA120" s="49"/>
      <c r="GB120" s="49"/>
      <c r="GC120" s="49"/>
      <c r="GD120" s="37">
        <v>1364.8830050347515</v>
      </c>
      <c r="GE120" s="49"/>
      <c r="GF120" s="49"/>
      <c r="GG120" s="49"/>
      <c r="GH120" s="49"/>
      <c r="GI120" s="37">
        <v>1170.2926468161847</v>
      </c>
      <c r="GJ120" s="49"/>
      <c r="GK120" s="49"/>
      <c r="GL120" s="49"/>
      <c r="GM120" s="49"/>
      <c r="GN120" s="37">
        <v>1065.8852718579744</v>
      </c>
      <c r="GO120" s="49"/>
      <c r="GP120" s="49"/>
      <c r="GQ120" s="49"/>
      <c r="GR120" s="49"/>
      <c r="GS120" s="37">
        <v>979.43633975837008</v>
      </c>
      <c r="GT120" s="49"/>
      <c r="GU120" s="49"/>
      <c r="GV120" s="49"/>
      <c r="GW120" s="49"/>
      <c r="GX120" s="37">
        <v>900.59967864802832</v>
      </c>
      <c r="GY120" s="37">
        <v>1.36284667725374</v>
      </c>
      <c r="GZ120" s="49"/>
      <c r="HA120" s="49"/>
      <c r="HB120" s="37">
        <v>1.64311250263407</v>
      </c>
      <c r="HC120" s="49"/>
      <c r="HD120" s="49"/>
      <c r="HE120" s="49"/>
      <c r="HF120" s="49"/>
      <c r="HG120" s="37">
        <v>1.4314745656869805</v>
      </c>
      <c r="HH120" s="49"/>
      <c r="HI120" s="49"/>
      <c r="HJ120" s="49"/>
      <c r="HK120" s="49"/>
      <c r="HL120" s="37">
        <v>0.54595320201390063</v>
      </c>
      <c r="HM120" s="49"/>
      <c r="HN120" s="49"/>
      <c r="HO120" s="49"/>
      <c r="HP120" s="49"/>
      <c r="HQ120" s="37">
        <v>0.23405852936323696</v>
      </c>
      <c r="HR120" s="49"/>
      <c r="HS120" s="49"/>
      <c r="HT120" s="49"/>
      <c r="HU120" s="49"/>
      <c r="HV120" s="37">
        <v>0.2131770543715949</v>
      </c>
      <c r="HW120" s="49"/>
      <c r="HX120" s="49"/>
      <c r="HY120" s="49"/>
      <c r="HZ120" s="49"/>
      <c r="IA120" s="37">
        <v>9.7943633975837011E-2</v>
      </c>
      <c r="IB120" s="49"/>
      <c r="IC120" s="49"/>
      <c r="ID120" s="49"/>
      <c r="IE120" s="49"/>
      <c r="IF120" s="37">
        <v>3.6023987145921137E-2</v>
      </c>
      <c r="IG120" s="37" t="s">
        <v>12</v>
      </c>
      <c r="IH120" s="49"/>
      <c r="II120" s="49"/>
      <c r="IJ120" s="37" t="s">
        <v>12</v>
      </c>
      <c r="IK120" s="49"/>
      <c r="IL120" s="49"/>
      <c r="IM120" s="49"/>
      <c r="IN120" s="49"/>
      <c r="IO120" s="37" t="s">
        <v>12</v>
      </c>
      <c r="IP120" s="49"/>
      <c r="IQ120" s="49"/>
      <c r="IR120" s="49"/>
      <c r="IS120" s="49"/>
      <c r="IT120" s="37" t="s">
        <v>12</v>
      </c>
      <c r="IU120" s="49"/>
      <c r="IV120" s="49"/>
      <c r="IW120" s="49"/>
      <c r="IX120" s="49"/>
      <c r="IY120" s="37" t="s">
        <v>12</v>
      </c>
      <c r="IZ120" s="49"/>
      <c r="JA120" s="49"/>
      <c r="JB120" s="49"/>
      <c r="JC120" s="49"/>
      <c r="JD120" s="37" t="s">
        <v>12</v>
      </c>
      <c r="JE120" s="49"/>
      <c r="JF120" s="49"/>
      <c r="JG120" s="49"/>
      <c r="JH120" s="49"/>
      <c r="JI120" s="37" t="s">
        <v>12</v>
      </c>
      <c r="JJ120" s="49"/>
      <c r="JK120" s="49"/>
      <c r="JL120" s="49"/>
      <c r="JM120" s="49"/>
      <c r="JN120" s="37" t="s">
        <v>12</v>
      </c>
      <c r="JO120" s="37">
        <v>1824.3729929438057</v>
      </c>
      <c r="JP120" s="49"/>
      <c r="JQ120" s="49"/>
      <c r="JR120" s="37">
        <v>1850.3282584063641</v>
      </c>
      <c r="JS120" s="49"/>
      <c r="JT120" s="49"/>
      <c r="JU120" s="49"/>
      <c r="JV120" s="49"/>
      <c r="JW120" s="37">
        <v>1612.0002956793742</v>
      </c>
      <c r="JX120" s="49"/>
      <c r="JY120" s="49"/>
      <c r="JZ120" s="49"/>
      <c r="KA120" s="49"/>
      <c r="KB120" s="37">
        <v>1365.4289582367653</v>
      </c>
      <c r="KC120" s="49"/>
      <c r="KD120" s="49"/>
      <c r="KE120" s="49"/>
      <c r="KF120" s="49"/>
      <c r="KG120" s="37">
        <v>1170.526705345548</v>
      </c>
      <c r="KH120" s="49"/>
      <c r="KI120" s="49"/>
      <c r="KJ120" s="49"/>
      <c r="KK120" s="49"/>
      <c r="KL120" s="37">
        <v>1066.0984489123459</v>
      </c>
      <c r="KM120" s="49"/>
      <c r="KN120" s="49"/>
      <c r="KO120" s="49"/>
      <c r="KP120" s="49"/>
      <c r="KQ120" s="37">
        <v>979.53428339234597</v>
      </c>
      <c r="KR120" s="49"/>
      <c r="KS120" s="49"/>
      <c r="KT120" s="49"/>
      <c r="KU120" s="49"/>
      <c r="KV120" s="37">
        <v>900.6357026351742</v>
      </c>
      <c r="KW120" s="37" t="s">
        <v>12</v>
      </c>
      <c r="KX120" s="49"/>
      <c r="KY120" s="49"/>
      <c r="KZ120" s="37" t="s">
        <v>12</v>
      </c>
      <c r="LA120" s="49"/>
      <c r="LB120" s="49"/>
      <c r="LC120" s="49"/>
      <c r="LD120" s="49"/>
      <c r="LE120" s="37" t="s">
        <v>12</v>
      </c>
      <c r="LF120" s="49"/>
      <c r="LG120" s="49"/>
      <c r="LH120" s="49"/>
      <c r="LI120" s="49"/>
      <c r="LJ120" s="37" t="s">
        <v>12</v>
      </c>
      <c r="LK120" s="49"/>
      <c r="LL120" s="49"/>
      <c r="LM120" s="49"/>
      <c r="LN120" s="49"/>
      <c r="LO120" s="37" t="s">
        <v>12</v>
      </c>
      <c r="LP120" s="49"/>
      <c r="LQ120" s="49"/>
      <c r="LR120" s="49"/>
      <c r="LS120" s="49"/>
      <c r="LT120" s="37" t="s">
        <v>12</v>
      </c>
      <c r="LU120" s="49"/>
      <c r="LV120" s="49"/>
      <c r="LW120" s="49"/>
      <c r="LX120" s="49"/>
      <c r="LY120" s="37" t="s">
        <v>12</v>
      </c>
      <c r="LZ120" s="49"/>
      <c r="MA120" s="49"/>
      <c r="MB120" s="49"/>
      <c r="MC120" s="49"/>
      <c r="MD120" s="37" t="s">
        <v>12</v>
      </c>
      <c r="ME120" s="37">
        <v>1824.3729929438057</v>
      </c>
      <c r="MF120" s="49"/>
      <c r="MG120" s="49"/>
      <c r="MH120" s="37">
        <v>1850.3282584063641</v>
      </c>
      <c r="MI120" s="49"/>
      <c r="MJ120" s="49"/>
      <c r="MK120" s="49"/>
      <c r="ML120" s="49"/>
      <c r="MM120" s="37">
        <v>1612.0002956793742</v>
      </c>
      <c r="MN120" s="49"/>
      <c r="MO120" s="49"/>
      <c r="MP120" s="49"/>
      <c r="MQ120" s="49"/>
      <c r="MR120" s="37">
        <v>1365.4289582367653</v>
      </c>
      <c r="MS120" s="49"/>
      <c r="MT120" s="49"/>
      <c r="MU120" s="49"/>
      <c r="MV120" s="49"/>
      <c r="MW120" s="37">
        <v>1170.526705345548</v>
      </c>
      <c r="MX120" s="49"/>
      <c r="MY120" s="49"/>
      <c r="MZ120" s="49"/>
      <c r="NA120" s="49"/>
      <c r="NB120" s="37">
        <v>1066.0984489123459</v>
      </c>
      <c r="NC120" s="49"/>
      <c r="ND120" s="49"/>
      <c r="NE120" s="49"/>
      <c r="NF120" s="49"/>
      <c r="NG120" s="37">
        <v>979.53428339234597</v>
      </c>
      <c r="NH120" s="49"/>
      <c r="NI120" s="49"/>
      <c r="NJ120" s="49"/>
      <c r="NK120" s="49"/>
      <c r="NL120" s="37">
        <v>900.6357026351742</v>
      </c>
      <c r="NM120" s="19"/>
      <c r="NN120" s="19"/>
      <c r="NO120" s="19"/>
      <c r="NP120" s="19"/>
    </row>
    <row r="121" spans="1:380" outlineLevel="1" x14ac:dyDescent="0.25">
      <c r="A121" s="40" t="s">
        <v>125</v>
      </c>
      <c r="B121" s="34" t="s">
        <v>7</v>
      </c>
      <c r="C121" s="37" t="s">
        <v>12</v>
      </c>
      <c r="D121" s="49"/>
      <c r="E121" s="49"/>
      <c r="F121" s="37" t="s">
        <v>12</v>
      </c>
      <c r="G121" s="49"/>
      <c r="H121" s="49"/>
      <c r="I121" s="49"/>
      <c r="J121" s="49"/>
      <c r="K121" s="37" t="s">
        <v>12</v>
      </c>
      <c r="L121" s="49"/>
      <c r="M121" s="49"/>
      <c r="N121" s="49"/>
      <c r="O121" s="49"/>
      <c r="P121" s="37" t="s">
        <v>12</v>
      </c>
      <c r="Q121" s="49"/>
      <c r="R121" s="49"/>
      <c r="S121" s="49"/>
      <c r="T121" s="49"/>
      <c r="U121" s="37" t="s">
        <v>12</v>
      </c>
      <c r="V121" s="49"/>
      <c r="W121" s="49"/>
      <c r="X121" s="49"/>
      <c r="Y121" s="49"/>
      <c r="Z121" s="37" t="s">
        <v>12</v>
      </c>
      <c r="AA121" s="49"/>
      <c r="AB121" s="49"/>
      <c r="AC121" s="49"/>
      <c r="AD121" s="49"/>
      <c r="AE121" s="37" t="s">
        <v>12</v>
      </c>
      <c r="AF121" s="49"/>
      <c r="AG121" s="49"/>
      <c r="AH121" s="49"/>
      <c r="AI121" s="49"/>
      <c r="AJ121" s="37" t="s">
        <v>12</v>
      </c>
      <c r="AK121" s="37" t="s">
        <v>12</v>
      </c>
      <c r="AL121" s="49"/>
      <c r="AM121" s="49"/>
      <c r="AN121" s="37" t="s">
        <v>12</v>
      </c>
      <c r="AO121" s="49"/>
      <c r="AP121" s="49"/>
      <c r="AQ121" s="49"/>
      <c r="AR121" s="49"/>
      <c r="AS121" s="37" t="s">
        <v>12</v>
      </c>
      <c r="AT121" s="49"/>
      <c r="AU121" s="49"/>
      <c r="AV121" s="49"/>
      <c r="AW121" s="49"/>
      <c r="AX121" s="37" t="s">
        <v>12</v>
      </c>
      <c r="AY121" s="49"/>
      <c r="AZ121" s="49"/>
      <c r="BA121" s="49"/>
      <c r="BB121" s="49"/>
      <c r="BC121" s="37" t="s">
        <v>12</v>
      </c>
      <c r="BD121" s="49"/>
      <c r="BE121" s="49"/>
      <c r="BF121" s="49"/>
      <c r="BG121" s="49"/>
      <c r="BH121" s="37" t="s">
        <v>12</v>
      </c>
      <c r="BI121" s="49"/>
      <c r="BJ121" s="49"/>
      <c r="BK121" s="49"/>
      <c r="BL121" s="49"/>
      <c r="BM121" s="37" t="s">
        <v>12</v>
      </c>
      <c r="BN121" s="49"/>
      <c r="BO121" s="49"/>
      <c r="BP121" s="49"/>
      <c r="BQ121" s="49"/>
      <c r="BR121" s="37" t="s">
        <v>12</v>
      </c>
      <c r="BS121" s="37">
        <v>0.59546078787878998</v>
      </c>
      <c r="BT121" s="49"/>
      <c r="BU121" s="49"/>
      <c r="BV121" s="37">
        <v>0.77411275757576004</v>
      </c>
      <c r="BW121" s="49"/>
      <c r="BX121" s="49"/>
      <c r="BY121" s="49"/>
      <c r="BZ121" s="49"/>
      <c r="CA121" s="37">
        <v>0.80520000000000003</v>
      </c>
      <c r="CB121" s="49"/>
      <c r="CC121" s="49"/>
      <c r="CD121" s="49"/>
      <c r="CE121" s="49"/>
      <c r="CF121" s="37">
        <v>1.1187</v>
      </c>
      <c r="CG121" s="49"/>
      <c r="CH121" s="49"/>
      <c r="CI121" s="49"/>
      <c r="CJ121" s="49"/>
      <c r="CK121" s="37">
        <v>1.2322</v>
      </c>
      <c r="CL121" s="49"/>
      <c r="CM121" s="49"/>
      <c r="CN121" s="49"/>
      <c r="CO121" s="49"/>
      <c r="CP121" s="37">
        <v>1.3457000000000001</v>
      </c>
      <c r="CQ121" s="49"/>
      <c r="CR121" s="49"/>
      <c r="CS121" s="49"/>
      <c r="CT121" s="49"/>
      <c r="CU121" s="37">
        <v>1.4592000000000001</v>
      </c>
      <c r="CV121" s="49"/>
      <c r="CW121" s="49"/>
      <c r="CX121" s="49"/>
      <c r="CY121" s="49"/>
      <c r="CZ121" s="37">
        <v>1.5727000000000002</v>
      </c>
      <c r="DA121" s="37">
        <v>4.4358703467099999E-3</v>
      </c>
      <c r="DB121" s="49"/>
      <c r="DC121" s="49"/>
      <c r="DD121" s="37">
        <v>4.7206552623299996E-3</v>
      </c>
      <c r="DE121" s="49"/>
      <c r="DF121" s="49"/>
      <c r="DG121" s="49"/>
      <c r="DH121" s="49"/>
      <c r="DI121" s="37">
        <v>5.6612765957446808E-3</v>
      </c>
      <c r="DJ121" s="49"/>
      <c r="DK121" s="49"/>
      <c r="DL121" s="49"/>
      <c r="DM121" s="49"/>
      <c r="DN121" s="37">
        <v>6.892765957446808E-3</v>
      </c>
      <c r="DO121" s="49"/>
      <c r="DP121" s="49"/>
      <c r="DQ121" s="49"/>
      <c r="DR121" s="49"/>
      <c r="DS121" s="37">
        <v>6.5051063829787235E-3</v>
      </c>
      <c r="DT121" s="49"/>
      <c r="DU121" s="49"/>
      <c r="DV121" s="49"/>
      <c r="DW121" s="49"/>
      <c r="DX121" s="37">
        <v>6.1174468085106381E-3</v>
      </c>
      <c r="DY121" s="49"/>
      <c r="DZ121" s="49"/>
      <c r="EA121" s="49"/>
      <c r="EB121" s="49"/>
      <c r="EC121" s="37">
        <v>5.3948936170212765E-3</v>
      </c>
      <c r="ED121" s="49"/>
      <c r="EE121" s="49"/>
      <c r="EF121" s="49"/>
      <c r="EG121" s="49"/>
      <c r="EH121" s="37">
        <v>5.6131914893617022E-3</v>
      </c>
      <c r="EI121" s="37" t="s">
        <v>12</v>
      </c>
      <c r="EJ121" s="49"/>
      <c r="EK121" s="49"/>
      <c r="EL121" s="37" t="s">
        <v>12</v>
      </c>
      <c r="EM121" s="49"/>
      <c r="EN121" s="49"/>
      <c r="EO121" s="49"/>
      <c r="EP121" s="49"/>
      <c r="EQ121" s="37" t="s">
        <v>12</v>
      </c>
      <c r="ER121" s="49"/>
      <c r="ES121" s="49"/>
      <c r="ET121" s="49"/>
      <c r="EU121" s="49"/>
      <c r="EV121" s="37" t="s">
        <v>12</v>
      </c>
      <c r="EW121" s="49"/>
      <c r="EX121" s="49"/>
      <c r="EY121" s="49"/>
      <c r="EZ121" s="49"/>
      <c r="FA121" s="37" t="s">
        <v>12</v>
      </c>
      <c r="FB121" s="49"/>
      <c r="FC121" s="49"/>
      <c r="FD121" s="49"/>
      <c r="FE121" s="49"/>
      <c r="FF121" s="37" t="s">
        <v>12</v>
      </c>
      <c r="FG121" s="49"/>
      <c r="FH121" s="49"/>
      <c r="FI121" s="49"/>
      <c r="FJ121" s="49"/>
      <c r="FK121" s="37" t="s">
        <v>12</v>
      </c>
      <c r="FL121" s="49"/>
      <c r="FM121" s="49"/>
      <c r="FN121" s="49"/>
      <c r="FO121" s="49"/>
      <c r="FP121" s="37" t="s">
        <v>12</v>
      </c>
      <c r="FQ121" s="37" t="s">
        <v>12</v>
      </c>
      <c r="FR121" s="49"/>
      <c r="FS121" s="49"/>
      <c r="FT121" s="37" t="s">
        <v>12</v>
      </c>
      <c r="FU121" s="49"/>
      <c r="FV121" s="49"/>
      <c r="FW121" s="49"/>
      <c r="FX121" s="49"/>
      <c r="FY121" s="37" t="s">
        <v>12</v>
      </c>
      <c r="FZ121" s="49"/>
      <c r="GA121" s="49"/>
      <c r="GB121" s="49"/>
      <c r="GC121" s="49"/>
      <c r="GD121" s="37" t="s">
        <v>12</v>
      </c>
      <c r="GE121" s="49"/>
      <c r="GF121" s="49"/>
      <c r="GG121" s="49"/>
      <c r="GH121" s="49"/>
      <c r="GI121" s="37" t="s">
        <v>12</v>
      </c>
      <c r="GJ121" s="49"/>
      <c r="GK121" s="49"/>
      <c r="GL121" s="49"/>
      <c r="GM121" s="49"/>
      <c r="GN121" s="37" t="s">
        <v>12</v>
      </c>
      <c r="GO121" s="49"/>
      <c r="GP121" s="49"/>
      <c r="GQ121" s="49"/>
      <c r="GR121" s="49"/>
      <c r="GS121" s="37" t="s">
        <v>12</v>
      </c>
      <c r="GT121" s="49"/>
      <c r="GU121" s="49"/>
      <c r="GV121" s="49"/>
      <c r="GW121" s="49"/>
      <c r="GX121" s="37" t="s">
        <v>12</v>
      </c>
      <c r="GY121" s="37" t="s">
        <v>12</v>
      </c>
      <c r="GZ121" s="49"/>
      <c r="HA121" s="49"/>
      <c r="HB121" s="37" t="s">
        <v>12</v>
      </c>
      <c r="HC121" s="49"/>
      <c r="HD121" s="49"/>
      <c r="HE121" s="49"/>
      <c r="HF121" s="49"/>
      <c r="HG121" s="37" t="s">
        <v>12</v>
      </c>
      <c r="HH121" s="49"/>
      <c r="HI121" s="49"/>
      <c r="HJ121" s="49"/>
      <c r="HK121" s="49"/>
      <c r="HL121" s="37" t="s">
        <v>12</v>
      </c>
      <c r="HM121" s="49"/>
      <c r="HN121" s="49"/>
      <c r="HO121" s="49"/>
      <c r="HP121" s="49"/>
      <c r="HQ121" s="37" t="s">
        <v>12</v>
      </c>
      <c r="HR121" s="49"/>
      <c r="HS121" s="49"/>
      <c r="HT121" s="49"/>
      <c r="HU121" s="49"/>
      <c r="HV121" s="37" t="s">
        <v>12</v>
      </c>
      <c r="HW121" s="49"/>
      <c r="HX121" s="49"/>
      <c r="HY121" s="49"/>
      <c r="HZ121" s="49"/>
      <c r="IA121" s="37" t="s">
        <v>12</v>
      </c>
      <c r="IB121" s="49"/>
      <c r="IC121" s="49"/>
      <c r="ID121" s="49"/>
      <c r="IE121" s="49"/>
      <c r="IF121" s="37" t="s">
        <v>12</v>
      </c>
      <c r="IG121" s="37" t="s">
        <v>12</v>
      </c>
      <c r="IH121" s="49"/>
      <c r="II121" s="49"/>
      <c r="IJ121" s="37" t="s">
        <v>12</v>
      </c>
      <c r="IK121" s="49"/>
      <c r="IL121" s="49"/>
      <c r="IM121" s="49"/>
      <c r="IN121" s="49"/>
      <c r="IO121" s="37" t="s">
        <v>12</v>
      </c>
      <c r="IP121" s="49"/>
      <c r="IQ121" s="49"/>
      <c r="IR121" s="49"/>
      <c r="IS121" s="49"/>
      <c r="IT121" s="37" t="s">
        <v>12</v>
      </c>
      <c r="IU121" s="49"/>
      <c r="IV121" s="49"/>
      <c r="IW121" s="49"/>
      <c r="IX121" s="49"/>
      <c r="IY121" s="37" t="s">
        <v>12</v>
      </c>
      <c r="IZ121" s="49"/>
      <c r="JA121" s="49"/>
      <c r="JB121" s="49"/>
      <c r="JC121" s="49"/>
      <c r="JD121" s="37" t="s">
        <v>12</v>
      </c>
      <c r="JE121" s="49"/>
      <c r="JF121" s="49"/>
      <c r="JG121" s="49"/>
      <c r="JH121" s="49"/>
      <c r="JI121" s="37" t="s">
        <v>12</v>
      </c>
      <c r="JJ121" s="49"/>
      <c r="JK121" s="49"/>
      <c r="JL121" s="49"/>
      <c r="JM121" s="49"/>
      <c r="JN121" s="37" t="s">
        <v>12</v>
      </c>
      <c r="JO121" s="37">
        <v>262.04006193556438</v>
      </c>
      <c r="JP121" s="49"/>
      <c r="JQ121" s="49"/>
      <c r="JR121" s="37">
        <v>316.07527942233139</v>
      </c>
      <c r="JS121" s="49"/>
      <c r="JT121" s="49"/>
      <c r="JU121" s="49"/>
      <c r="JV121" s="49"/>
      <c r="JW121" s="37">
        <v>346.41800000000001</v>
      </c>
      <c r="JX121" s="49"/>
      <c r="JY121" s="49"/>
      <c r="JZ121" s="49"/>
      <c r="KA121" s="49"/>
      <c r="KB121" s="37">
        <v>458.43550000000005</v>
      </c>
      <c r="KC121" s="49"/>
      <c r="KD121" s="49"/>
      <c r="KE121" s="49"/>
      <c r="KF121" s="49"/>
      <c r="KG121" s="37">
        <v>479.40300000000002</v>
      </c>
      <c r="KH121" s="49"/>
      <c r="KI121" s="49"/>
      <c r="KJ121" s="49"/>
      <c r="KK121" s="49"/>
      <c r="KL121" s="37">
        <v>500.37050000000005</v>
      </c>
      <c r="KM121" s="49"/>
      <c r="KN121" s="49"/>
      <c r="KO121" s="49"/>
      <c r="KP121" s="49"/>
      <c r="KQ121" s="37">
        <v>513.46799999999996</v>
      </c>
      <c r="KR121" s="49"/>
      <c r="KS121" s="49"/>
      <c r="KT121" s="49"/>
      <c r="KU121" s="49"/>
      <c r="KV121" s="37">
        <v>548.67550000000006</v>
      </c>
      <c r="KW121" s="37" t="s">
        <v>12</v>
      </c>
      <c r="KX121" s="49"/>
      <c r="KY121" s="49"/>
      <c r="KZ121" s="37" t="s">
        <v>12</v>
      </c>
      <c r="LA121" s="49"/>
      <c r="LB121" s="49"/>
      <c r="LC121" s="49"/>
      <c r="LD121" s="49"/>
      <c r="LE121" s="37" t="s">
        <v>12</v>
      </c>
      <c r="LF121" s="49"/>
      <c r="LG121" s="49"/>
      <c r="LH121" s="49"/>
      <c r="LI121" s="49"/>
      <c r="LJ121" s="37" t="s">
        <v>12</v>
      </c>
      <c r="LK121" s="49"/>
      <c r="LL121" s="49"/>
      <c r="LM121" s="49"/>
      <c r="LN121" s="49"/>
      <c r="LO121" s="37" t="s">
        <v>12</v>
      </c>
      <c r="LP121" s="49"/>
      <c r="LQ121" s="49"/>
      <c r="LR121" s="49"/>
      <c r="LS121" s="49"/>
      <c r="LT121" s="37" t="s">
        <v>12</v>
      </c>
      <c r="LU121" s="49"/>
      <c r="LV121" s="49"/>
      <c r="LW121" s="49"/>
      <c r="LX121" s="49"/>
      <c r="LY121" s="37" t="s">
        <v>12</v>
      </c>
      <c r="LZ121" s="49"/>
      <c r="MA121" s="49"/>
      <c r="MB121" s="49"/>
      <c r="MC121" s="49"/>
      <c r="MD121" s="37" t="s">
        <v>12</v>
      </c>
      <c r="ME121" s="37">
        <v>262.04006193556438</v>
      </c>
      <c r="MF121" s="49"/>
      <c r="MG121" s="49"/>
      <c r="MH121" s="37">
        <v>316.07527942233139</v>
      </c>
      <c r="MI121" s="49"/>
      <c r="MJ121" s="49"/>
      <c r="MK121" s="49"/>
      <c r="ML121" s="49"/>
      <c r="MM121" s="37">
        <v>346.41800000000001</v>
      </c>
      <c r="MN121" s="49"/>
      <c r="MO121" s="49"/>
      <c r="MP121" s="49"/>
      <c r="MQ121" s="49"/>
      <c r="MR121" s="37">
        <v>458.43550000000005</v>
      </c>
      <c r="MS121" s="49"/>
      <c r="MT121" s="49"/>
      <c r="MU121" s="49"/>
      <c r="MV121" s="49"/>
      <c r="MW121" s="37">
        <v>479.40300000000002</v>
      </c>
      <c r="MX121" s="49"/>
      <c r="MY121" s="49"/>
      <c r="MZ121" s="49"/>
      <c r="NA121" s="49"/>
      <c r="NB121" s="37">
        <v>500.37050000000005</v>
      </c>
      <c r="NC121" s="49"/>
      <c r="ND121" s="49"/>
      <c r="NE121" s="49"/>
      <c r="NF121" s="49"/>
      <c r="NG121" s="37">
        <v>513.46799999999996</v>
      </c>
      <c r="NH121" s="49"/>
      <c r="NI121" s="49"/>
      <c r="NJ121" s="49"/>
      <c r="NK121" s="49"/>
      <c r="NL121" s="37">
        <v>548.67550000000006</v>
      </c>
      <c r="NM121" s="19"/>
      <c r="NN121" s="19"/>
      <c r="NO121" s="19"/>
      <c r="NP121" s="19"/>
    </row>
    <row r="122" spans="1:380" outlineLevel="1" x14ac:dyDescent="0.25">
      <c r="A122" s="40" t="s">
        <v>126</v>
      </c>
      <c r="B122" s="34" t="s">
        <v>7</v>
      </c>
      <c r="C122" s="37" t="s">
        <v>12</v>
      </c>
      <c r="D122" s="49"/>
      <c r="E122" s="49"/>
      <c r="F122" s="37" t="s">
        <v>12</v>
      </c>
      <c r="G122" s="49"/>
      <c r="H122" s="49"/>
      <c r="I122" s="49"/>
      <c r="J122" s="49"/>
      <c r="K122" s="37" t="s">
        <v>12</v>
      </c>
      <c r="L122" s="49"/>
      <c r="M122" s="49"/>
      <c r="N122" s="49"/>
      <c r="O122" s="49"/>
      <c r="P122" s="37" t="s">
        <v>12</v>
      </c>
      <c r="Q122" s="49"/>
      <c r="R122" s="49"/>
      <c r="S122" s="49"/>
      <c r="T122" s="49"/>
      <c r="U122" s="37" t="s">
        <v>12</v>
      </c>
      <c r="V122" s="49"/>
      <c r="W122" s="49"/>
      <c r="X122" s="49"/>
      <c r="Y122" s="49"/>
      <c r="Z122" s="37" t="s">
        <v>12</v>
      </c>
      <c r="AA122" s="49"/>
      <c r="AB122" s="49"/>
      <c r="AC122" s="49"/>
      <c r="AD122" s="49"/>
      <c r="AE122" s="37" t="s">
        <v>12</v>
      </c>
      <c r="AF122" s="49"/>
      <c r="AG122" s="49"/>
      <c r="AH122" s="49"/>
      <c r="AI122" s="49"/>
      <c r="AJ122" s="37" t="s">
        <v>12</v>
      </c>
      <c r="AK122" s="37" t="s">
        <v>12</v>
      </c>
      <c r="AL122" s="49"/>
      <c r="AM122" s="49"/>
      <c r="AN122" s="37" t="s">
        <v>12</v>
      </c>
      <c r="AO122" s="49"/>
      <c r="AP122" s="49"/>
      <c r="AQ122" s="49"/>
      <c r="AR122" s="49"/>
      <c r="AS122" s="37" t="s">
        <v>12</v>
      </c>
      <c r="AT122" s="49"/>
      <c r="AU122" s="49"/>
      <c r="AV122" s="49"/>
      <c r="AW122" s="49"/>
      <c r="AX122" s="37" t="s">
        <v>12</v>
      </c>
      <c r="AY122" s="49"/>
      <c r="AZ122" s="49"/>
      <c r="BA122" s="49"/>
      <c r="BB122" s="49"/>
      <c r="BC122" s="37" t="s">
        <v>12</v>
      </c>
      <c r="BD122" s="49"/>
      <c r="BE122" s="49"/>
      <c r="BF122" s="49"/>
      <c r="BG122" s="49"/>
      <c r="BH122" s="37" t="s">
        <v>12</v>
      </c>
      <c r="BI122" s="49"/>
      <c r="BJ122" s="49"/>
      <c r="BK122" s="49"/>
      <c r="BL122" s="49"/>
      <c r="BM122" s="37" t="s">
        <v>12</v>
      </c>
      <c r="BN122" s="49"/>
      <c r="BO122" s="49"/>
      <c r="BP122" s="49"/>
      <c r="BQ122" s="49"/>
      <c r="BR122" s="37" t="s">
        <v>12</v>
      </c>
      <c r="BS122" s="37" t="s">
        <v>12</v>
      </c>
      <c r="BT122" s="49"/>
      <c r="BU122" s="49"/>
      <c r="BV122" s="37" t="s">
        <v>12</v>
      </c>
      <c r="BW122" s="49"/>
      <c r="BX122" s="49"/>
      <c r="BY122" s="49"/>
      <c r="BZ122" s="49"/>
      <c r="CA122" s="37" t="s">
        <v>12</v>
      </c>
      <c r="CB122" s="49"/>
      <c r="CC122" s="49"/>
      <c r="CD122" s="49"/>
      <c r="CE122" s="49"/>
      <c r="CF122" s="37" t="s">
        <v>12</v>
      </c>
      <c r="CG122" s="49"/>
      <c r="CH122" s="49"/>
      <c r="CI122" s="49"/>
      <c r="CJ122" s="49"/>
      <c r="CK122" s="37" t="s">
        <v>12</v>
      </c>
      <c r="CL122" s="49"/>
      <c r="CM122" s="49"/>
      <c r="CN122" s="49"/>
      <c r="CO122" s="49"/>
      <c r="CP122" s="37" t="s">
        <v>12</v>
      </c>
      <c r="CQ122" s="49"/>
      <c r="CR122" s="49"/>
      <c r="CS122" s="49"/>
      <c r="CT122" s="49"/>
      <c r="CU122" s="37" t="s">
        <v>12</v>
      </c>
      <c r="CV122" s="49"/>
      <c r="CW122" s="49"/>
      <c r="CX122" s="49"/>
      <c r="CY122" s="49"/>
      <c r="CZ122" s="37" t="s">
        <v>12</v>
      </c>
      <c r="DA122" s="37" t="s">
        <v>12</v>
      </c>
      <c r="DB122" s="49"/>
      <c r="DC122" s="49"/>
      <c r="DD122" s="37" t="s">
        <v>12</v>
      </c>
      <c r="DE122" s="49"/>
      <c r="DF122" s="49"/>
      <c r="DG122" s="49"/>
      <c r="DH122" s="49"/>
      <c r="DI122" s="37" t="s">
        <v>12</v>
      </c>
      <c r="DJ122" s="49"/>
      <c r="DK122" s="49"/>
      <c r="DL122" s="49"/>
      <c r="DM122" s="49"/>
      <c r="DN122" s="37" t="s">
        <v>12</v>
      </c>
      <c r="DO122" s="49"/>
      <c r="DP122" s="49"/>
      <c r="DQ122" s="49"/>
      <c r="DR122" s="49"/>
      <c r="DS122" s="37" t="s">
        <v>12</v>
      </c>
      <c r="DT122" s="49"/>
      <c r="DU122" s="49"/>
      <c r="DV122" s="49"/>
      <c r="DW122" s="49"/>
      <c r="DX122" s="37" t="s">
        <v>12</v>
      </c>
      <c r="DY122" s="49"/>
      <c r="DZ122" s="49"/>
      <c r="EA122" s="49"/>
      <c r="EB122" s="49"/>
      <c r="EC122" s="37" t="s">
        <v>12</v>
      </c>
      <c r="ED122" s="49"/>
      <c r="EE122" s="49"/>
      <c r="EF122" s="49"/>
      <c r="EG122" s="49"/>
      <c r="EH122" s="37" t="s">
        <v>12</v>
      </c>
      <c r="EI122" s="37" t="s">
        <v>12</v>
      </c>
      <c r="EJ122" s="49"/>
      <c r="EK122" s="49"/>
      <c r="EL122" s="37" t="s">
        <v>12</v>
      </c>
      <c r="EM122" s="49"/>
      <c r="EN122" s="49"/>
      <c r="EO122" s="49"/>
      <c r="EP122" s="49"/>
      <c r="EQ122" s="37" t="s">
        <v>12</v>
      </c>
      <c r="ER122" s="49"/>
      <c r="ES122" s="49"/>
      <c r="ET122" s="49"/>
      <c r="EU122" s="49"/>
      <c r="EV122" s="37" t="s">
        <v>12</v>
      </c>
      <c r="EW122" s="49"/>
      <c r="EX122" s="49"/>
      <c r="EY122" s="49"/>
      <c r="EZ122" s="49"/>
      <c r="FA122" s="37" t="s">
        <v>12</v>
      </c>
      <c r="FB122" s="49"/>
      <c r="FC122" s="49"/>
      <c r="FD122" s="49"/>
      <c r="FE122" s="49"/>
      <c r="FF122" s="37" t="s">
        <v>12</v>
      </c>
      <c r="FG122" s="49"/>
      <c r="FH122" s="49"/>
      <c r="FI122" s="49"/>
      <c r="FJ122" s="49"/>
      <c r="FK122" s="37" t="s">
        <v>12</v>
      </c>
      <c r="FL122" s="49"/>
      <c r="FM122" s="49"/>
      <c r="FN122" s="49"/>
      <c r="FO122" s="49"/>
      <c r="FP122" s="37" t="s">
        <v>12</v>
      </c>
      <c r="FQ122" s="37" t="s">
        <v>12</v>
      </c>
      <c r="FR122" s="49"/>
      <c r="FS122" s="49"/>
      <c r="FT122" s="37" t="s">
        <v>12</v>
      </c>
      <c r="FU122" s="49"/>
      <c r="FV122" s="49"/>
      <c r="FW122" s="49"/>
      <c r="FX122" s="49"/>
      <c r="FY122" s="37" t="s">
        <v>12</v>
      </c>
      <c r="FZ122" s="49"/>
      <c r="GA122" s="49"/>
      <c r="GB122" s="49"/>
      <c r="GC122" s="49"/>
      <c r="GD122" s="37" t="s">
        <v>12</v>
      </c>
      <c r="GE122" s="49"/>
      <c r="GF122" s="49"/>
      <c r="GG122" s="49"/>
      <c r="GH122" s="49"/>
      <c r="GI122" s="37" t="s">
        <v>12</v>
      </c>
      <c r="GJ122" s="49"/>
      <c r="GK122" s="49"/>
      <c r="GL122" s="49"/>
      <c r="GM122" s="49"/>
      <c r="GN122" s="37" t="s">
        <v>12</v>
      </c>
      <c r="GO122" s="49"/>
      <c r="GP122" s="49"/>
      <c r="GQ122" s="49"/>
      <c r="GR122" s="49"/>
      <c r="GS122" s="37" t="s">
        <v>12</v>
      </c>
      <c r="GT122" s="49"/>
      <c r="GU122" s="49"/>
      <c r="GV122" s="49"/>
      <c r="GW122" s="49"/>
      <c r="GX122" s="37" t="s">
        <v>12</v>
      </c>
      <c r="GY122" s="37" t="s">
        <v>12</v>
      </c>
      <c r="GZ122" s="49"/>
      <c r="HA122" s="49"/>
      <c r="HB122" s="37" t="s">
        <v>12</v>
      </c>
      <c r="HC122" s="49"/>
      <c r="HD122" s="49"/>
      <c r="HE122" s="49"/>
      <c r="HF122" s="49"/>
      <c r="HG122" s="37" t="s">
        <v>12</v>
      </c>
      <c r="HH122" s="49"/>
      <c r="HI122" s="49"/>
      <c r="HJ122" s="49"/>
      <c r="HK122" s="49"/>
      <c r="HL122" s="37" t="s">
        <v>12</v>
      </c>
      <c r="HM122" s="49"/>
      <c r="HN122" s="49"/>
      <c r="HO122" s="49"/>
      <c r="HP122" s="49"/>
      <c r="HQ122" s="37" t="s">
        <v>12</v>
      </c>
      <c r="HR122" s="49"/>
      <c r="HS122" s="49"/>
      <c r="HT122" s="49"/>
      <c r="HU122" s="49"/>
      <c r="HV122" s="37" t="s">
        <v>12</v>
      </c>
      <c r="HW122" s="49"/>
      <c r="HX122" s="49"/>
      <c r="HY122" s="49"/>
      <c r="HZ122" s="49"/>
      <c r="IA122" s="37" t="s">
        <v>12</v>
      </c>
      <c r="IB122" s="49"/>
      <c r="IC122" s="49"/>
      <c r="ID122" s="49"/>
      <c r="IE122" s="49"/>
      <c r="IF122" s="37" t="s">
        <v>12</v>
      </c>
      <c r="IG122" s="37" t="s">
        <v>12</v>
      </c>
      <c r="IH122" s="49"/>
      <c r="II122" s="49"/>
      <c r="IJ122" s="37" t="s">
        <v>12</v>
      </c>
      <c r="IK122" s="49"/>
      <c r="IL122" s="49"/>
      <c r="IM122" s="49"/>
      <c r="IN122" s="49"/>
      <c r="IO122" s="37" t="s">
        <v>12</v>
      </c>
      <c r="IP122" s="49"/>
      <c r="IQ122" s="49"/>
      <c r="IR122" s="49"/>
      <c r="IS122" s="49"/>
      <c r="IT122" s="37" t="s">
        <v>12</v>
      </c>
      <c r="IU122" s="49"/>
      <c r="IV122" s="49"/>
      <c r="IW122" s="49"/>
      <c r="IX122" s="49"/>
      <c r="IY122" s="37" t="s">
        <v>12</v>
      </c>
      <c r="IZ122" s="49"/>
      <c r="JA122" s="49"/>
      <c r="JB122" s="49"/>
      <c r="JC122" s="49"/>
      <c r="JD122" s="37" t="s">
        <v>12</v>
      </c>
      <c r="JE122" s="49"/>
      <c r="JF122" s="49"/>
      <c r="JG122" s="49"/>
      <c r="JH122" s="49"/>
      <c r="JI122" s="37" t="s">
        <v>12</v>
      </c>
      <c r="JJ122" s="49"/>
      <c r="JK122" s="49"/>
      <c r="JL122" s="49"/>
      <c r="JM122" s="49"/>
      <c r="JN122" s="37" t="s">
        <v>12</v>
      </c>
      <c r="JO122" s="37" t="s">
        <v>12</v>
      </c>
      <c r="JP122" s="49"/>
      <c r="JQ122" s="49"/>
      <c r="JR122" s="37" t="s">
        <v>12</v>
      </c>
      <c r="JS122" s="49"/>
      <c r="JT122" s="49"/>
      <c r="JU122" s="49"/>
      <c r="JV122" s="49"/>
      <c r="JW122" s="37" t="s">
        <v>12</v>
      </c>
      <c r="JX122" s="49"/>
      <c r="JY122" s="49"/>
      <c r="JZ122" s="49"/>
      <c r="KA122" s="49"/>
      <c r="KB122" s="37" t="s">
        <v>12</v>
      </c>
      <c r="KC122" s="49"/>
      <c r="KD122" s="49"/>
      <c r="KE122" s="49"/>
      <c r="KF122" s="49"/>
      <c r="KG122" s="37" t="s">
        <v>12</v>
      </c>
      <c r="KH122" s="49"/>
      <c r="KI122" s="49"/>
      <c r="KJ122" s="49"/>
      <c r="KK122" s="49"/>
      <c r="KL122" s="37" t="s">
        <v>12</v>
      </c>
      <c r="KM122" s="49"/>
      <c r="KN122" s="49"/>
      <c r="KO122" s="49"/>
      <c r="KP122" s="49"/>
      <c r="KQ122" s="37" t="s">
        <v>12</v>
      </c>
      <c r="KR122" s="49"/>
      <c r="KS122" s="49"/>
      <c r="KT122" s="49"/>
      <c r="KU122" s="49"/>
      <c r="KV122" s="37" t="s">
        <v>12</v>
      </c>
      <c r="KW122" s="37" t="s">
        <v>12</v>
      </c>
      <c r="KX122" s="49"/>
      <c r="KY122" s="49"/>
      <c r="KZ122" s="37" t="s">
        <v>12</v>
      </c>
      <c r="LA122" s="49"/>
      <c r="LB122" s="49"/>
      <c r="LC122" s="49"/>
      <c r="LD122" s="49"/>
      <c r="LE122" s="37" t="s">
        <v>12</v>
      </c>
      <c r="LF122" s="49"/>
      <c r="LG122" s="49"/>
      <c r="LH122" s="49"/>
      <c r="LI122" s="49"/>
      <c r="LJ122" s="37" t="s">
        <v>12</v>
      </c>
      <c r="LK122" s="49"/>
      <c r="LL122" s="49"/>
      <c r="LM122" s="49"/>
      <c r="LN122" s="49"/>
      <c r="LO122" s="37" t="s">
        <v>12</v>
      </c>
      <c r="LP122" s="49"/>
      <c r="LQ122" s="49"/>
      <c r="LR122" s="49"/>
      <c r="LS122" s="49"/>
      <c r="LT122" s="37" t="s">
        <v>12</v>
      </c>
      <c r="LU122" s="49"/>
      <c r="LV122" s="49"/>
      <c r="LW122" s="49"/>
      <c r="LX122" s="49"/>
      <c r="LY122" s="37" t="s">
        <v>12</v>
      </c>
      <c r="LZ122" s="49"/>
      <c r="MA122" s="49"/>
      <c r="MB122" s="49"/>
      <c r="MC122" s="49"/>
      <c r="MD122" s="37" t="s">
        <v>12</v>
      </c>
      <c r="ME122" s="37" t="s">
        <v>12</v>
      </c>
      <c r="MF122" s="49"/>
      <c r="MG122" s="49"/>
      <c r="MH122" s="37" t="s">
        <v>12</v>
      </c>
      <c r="MI122" s="49"/>
      <c r="MJ122" s="49"/>
      <c r="MK122" s="49"/>
      <c r="ML122" s="49"/>
      <c r="MM122" s="37" t="s">
        <v>12</v>
      </c>
      <c r="MN122" s="49"/>
      <c r="MO122" s="49"/>
      <c r="MP122" s="49"/>
      <c r="MQ122" s="49"/>
      <c r="MR122" s="37" t="s">
        <v>12</v>
      </c>
      <c r="MS122" s="49"/>
      <c r="MT122" s="49"/>
      <c r="MU122" s="49"/>
      <c r="MV122" s="49"/>
      <c r="MW122" s="37" t="s">
        <v>12</v>
      </c>
      <c r="MX122" s="49"/>
      <c r="MY122" s="49"/>
      <c r="MZ122" s="49"/>
      <c r="NA122" s="49"/>
      <c r="NB122" s="37" t="s">
        <v>12</v>
      </c>
      <c r="NC122" s="49"/>
      <c r="ND122" s="49"/>
      <c r="NE122" s="49"/>
      <c r="NF122" s="49"/>
      <c r="NG122" s="37" t="s">
        <v>12</v>
      </c>
      <c r="NH122" s="49"/>
      <c r="NI122" s="49"/>
      <c r="NJ122" s="49"/>
      <c r="NK122" s="49"/>
      <c r="NL122" s="37" t="s">
        <v>12</v>
      </c>
      <c r="NM122" s="19"/>
      <c r="NN122" s="19"/>
      <c r="NO122" s="19"/>
      <c r="NP122" s="19"/>
    </row>
    <row r="123" spans="1:380" outlineLevel="1" x14ac:dyDescent="0.25">
      <c r="A123" s="38" t="s">
        <v>127</v>
      </c>
      <c r="B123" s="34" t="s">
        <v>7</v>
      </c>
      <c r="C123" s="37">
        <v>239.80405317937561</v>
      </c>
      <c r="D123" s="49"/>
      <c r="E123" s="49"/>
      <c r="F123" s="37"/>
      <c r="G123" s="49"/>
      <c r="H123" s="49"/>
      <c r="I123" s="49"/>
      <c r="J123" s="49"/>
      <c r="K123" s="37">
        <v>227.72510790021073</v>
      </c>
      <c r="L123" s="49"/>
      <c r="M123" s="49"/>
      <c r="N123" s="49"/>
      <c r="O123" s="49"/>
      <c r="P123" s="37">
        <v>192.63128029883302</v>
      </c>
      <c r="Q123" s="49"/>
      <c r="R123" s="49"/>
      <c r="S123" s="49"/>
      <c r="T123" s="49"/>
      <c r="U123" s="37">
        <v>192.63128029883302</v>
      </c>
      <c r="V123" s="49"/>
      <c r="W123" s="49"/>
      <c r="X123" s="49"/>
      <c r="Y123" s="49"/>
      <c r="Z123" s="37">
        <v>192.63128029883302</v>
      </c>
      <c r="AA123" s="49"/>
      <c r="AB123" s="49"/>
      <c r="AC123" s="49"/>
      <c r="AD123" s="49"/>
      <c r="AE123" s="37">
        <v>192.63128029883302</v>
      </c>
      <c r="AF123" s="49"/>
      <c r="AG123" s="49"/>
      <c r="AH123" s="49"/>
      <c r="AI123" s="49"/>
      <c r="AJ123" s="37">
        <v>192.63128029883302</v>
      </c>
      <c r="AK123" s="37">
        <v>110.60596246039177</v>
      </c>
      <c r="AL123" s="49"/>
      <c r="AM123" s="49"/>
      <c r="AN123" s="37"/>
      <c r="AO123" s="49"/>
      <c r="AP123" s="49"/>
      <c r="AQ123" s="49"/>
      <c r="AR123" s="49"/>
      <c r="AS123" s="37">
        <v>108.39872513253096</v>
      </c>
      <c r="AT123" s="49"/>
      <c r="AU123" s="49"/>
      <c r="AV123" s="49"/>
      <c r="AW123" s="49"/>
      <c r="AX123" s="37">
        <v>108.11412057273974</v>
      </c>
      <c r="AY123" s="49"/>
      <c r="AZ123" s="49"/>
      <c r="BA123" s="49"/>
      <c r="BB123" s="49"/>
      <c r="BC123" s="37">
        <v>107.24400747555977</v>
      </c>
      <c r="BD123" s="49"/>
      <c r="BE123" s="49"/>
      <c r="BF123" s="49"/>
      <c r="BG123" s="49"/>
      <c r="BH123" s="37">
        <v>106.18957774735948</v>
      </c>
      <c r="BI123" s="49"/>
      <c r="BJ123" s="49"/>
      <c r="BK123" s="49"/>
      <c r="BL123" s="49"/>
      <c r="BM123" s="37">
        <v>104.04777830581448</v>
      </c>
      <c r="BN123" s="49"/>
      <c r="BO123" s="49"/>
      <c r="BP123" s="49"/>
      <c r="BQ123" s="49"/>
      <c r="BR123" s="37">
        <v>103.42020506258737</v>
      </c>
      <c r="BS123" s="37">
        <v>14.462994377593134</v>
      </c>
      <c r="BT123" s="49"/>
      <c r="BU123" s="49"/>
      <c r="BV123" s="37"/>
      <c r="BW123" s="49"/>
      <c r="BX123" s="49"/>
      <c r="BY123" s="49"/>
      <c r="BZ123" s="49"/>
      <c r="CA123" s="37">
        <v>13.055265022131566</v>
      </c>
      <c r="CB123" s="49"/>
      <c r="CC123" s="49"/>
      <c r="CD123" s="49"/>
      <c r="CE123" s="49"/>
      <c r="CF123" s="37">
        <v>11.967959527485773</v>
      </c>
      <c r="CG123" s="49"/>
      <c r="CH123" s="49"/>
      <c r="CI123" s="49"/>
      <c r="CJ123" s="49"/>
      <c r="CK123" s="37">
        <v>11.89832040622481</v>
      </c>
      <c r="CL123" s="49"/>
      <c r="CM123" s="49"/>
      <c r="CN123" s="49"/>
      <c r="CO123" s="49"/>
      <c r="CP123" s="37">
        <v>11.831858140952697</v>
      </c>
      <c r="CQ123" s="49"/>
      <c r="CR123" s="49"/>
      <c r="CS123" s="49"/>
      <c r="CT123" s="49"/>
      <c r="CU123" s="37">
        <v>11.711994311716728</v>
      </c>
      <c r="CV123" s="49"/>
      <c r="CW123" s="49"/>
      <c r="CX123" s="49"/>
      <c r="CY123" s="49"/>
      <c r="CZ123" s="37">
        <v>11.666363008213343</v>
      </c>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c r="IW123" s="39"/>
      <c r="IX123" s="39"/>
      <c r="IY123" s="39"/>
      <c r="IZ123" s="39"/>
      <c r="JA123" s="39"/>
      <c r="JB123" s="39"/>
      <c r="JC123" s="39"/>
      <c r="JD123" s="39"/>
      <c r="JE123" s="39"/>
      <c r="JF123" s="39"/>
      <c r="JG123" s="39"/>
      <c r="JH123" s="39"/>
      <c r="JI123" s="39"/>
      <c r="JJ123" s="39"/>
      <c r="JK123" s="39"/>
      <c r="JL123" s="39"/>
      <c r="JM123" s="39"/>
      <c r="JN123" s="39"/>
      <c r="JO123" s="37">
        <v>7169.4645121325266</v>
      </c>
      <c r="JP123" s="49"/>
      <c r="JQ123" s="49"/>
      <c r="JR123" s="37"/>
      <c r="JS123" s="49"/>
      <c r="JT123" s="49"/>
      <c r="JU123" s="49"/>
      <c r="JV123" s="49"/>
      <c r="JW123" s="37">
        <v>6722.5346424759418</v>
      </c>
      <c r="JX123" s="49"/>
      <c r="JY123" s="49"/>
      <c r="JZ123" s="49"/>
      <c r="KA123" s="49"/>
      <c r="KB123" s="37">
        <v>6391.3359311192762</v>
      </c>
      <c r="KC123" s="49"/>
      <c r="KD123" s="49"/>
      <c r="KE123" s="49"/>
      <c r="KF123" s="49"/>
      <c r="KG123" s="37">
        <v>6348.5183972640816</v>
      </c>
      <c r="KH123" s="49"/>
      <c r="KI123" s="49"/>
      <c r="KJ123" s="49"/>
      <c r="KK123" s="49"/>
      <c r="KL123" s="37">
        <v>6301.3818645773626</v>
      </c>
      <c r="KM123" s="49"/>
      <c r="KN123" s="49"/>
      <c r="KO123" s="49"/>
      <c r="KP123" s="49"/>
      <c r="KQ123" s="37">
        <v>6209.647565466571</v>
      </c>
      <c r="KR123" s="49"/>
      <c r="KS123" s="49"/>
      <c r="KT123" s="49"/>
      <c r="KU123" s="49"/>
      <c r="KV123" s="37">
        <v>6179.9832192278163</v>
      </c>
      <c r="KW123" s="39"/>
      <c r="KX123" s="39"/>
      <c r="KY123" s="39"/>
      <c r="KZ123" s="39"/>
      <c r="LA123" s="39"/>
      <c r="LB123" s="39"/>
      <c r="LC123" s="39"/>
      <c r="LD123" s="39"/>
      <c r="LE123" s="39"/>
      <c r="LF123" s="39"/>
      <c r="LG123" s="39"/>
      <c r="LH123" s="39"/>
      <c r="LI123" s="39"/>
      <c r="LJ123" s="39"/>
      <c r="LK123" s="39"/>
      <c r="LL123" s="39"/>
      <c r="LM123" s="39"/>
      <c r="LN123" s="39"/>
      <c r="LO123" s="39"/>
      <c r="LP123" s="39"/>
      <c r="LQ123" s="39"/>
      <c r="LR123" s="39"/>
      <c r="LS123" s="39"/>
      <c r="LT123" s="39"/>
      <c r="LU123" s="39"/>
      <c r="LV123" s="39"/>
      <c r="LW123" s="39"/>
      <c r="LX123" s="39"/>
      <c r="LY123" s="39"/>
      <c r="LZ123" s="39"/>
      <c r="MA123" s="39"/>
      <c r="MB123" s="39"/>
      <c r="MC123" s="39"/>
      <c r="MD123" s="39"/>
      <c r="ME123" s="37">
        <v>7169.4645121325266</v>
      </c>
      <c r="MF123" s="49"/>
      <c r="MG123" s="49"/>
      <c r="MH123" s="37"/>
      <c r="MI123" s="49"/>
      <c r="MJ123" s="49"/>
      <c r="MK123" s="49"/>
      <c r="ML123" s="49"/>
      <c r="MM123" s="37">
        <v>6722.5346424759418</v>
      </c>
      <c r="MN123" s="49"/>
      <c r="MO123" s="49"/>
      <c r="MP123" s="49"/>
      <c r="MQ123" s="49"/>
      <c r="MR123" s="37">
        <v>6391.3359311192762</v>
      </c>
      <c r="MS123" s="49"/>
      <c r="MT123" s="49"/>
      <c r="MU123" s="49"/>
      <c r="MV123" s="49"/>
      <c r="MW123" s="37">
        <v>6348.5183972640816</v>
      </c>
      <c r="MX123" s="49"/>
      <c r="MY123" s="49"/>
      <c r="MZ123" s="49"/>
      <c r="NA123" s="49"/>
      <c r="NB123" s="37">
        <v>6301.3818645773626</v>
      </c>
      <c r="NC123" s="49"/>
      <c r="ND123" s="49"/>
      <c r="NE123" s="49"/>
      <c r="NF123" s="49"/>
      <c r="NG123" s="37">
        <v>6209.647565466571</v>
      </c>
      <c r="NH123" s="49"/>
      <c r="NI123" s="49"/>
      <c r="NJ123" s="49"/>
      <c r="NK123" s="49"/>
      <c r="NL123" s="37">
        <v>6179.9832192278163</v>
      </c>
      <c r="NM123" s="19"/>
      <c r="NN123" s="19"/>
      <c r="NO123" s="19"/>
      <c r="NP123" s="19"/>
    </row>
    <row r="124" spans="1:380" outlineLevel="1" x14ac:dyDescent="0.25">
      <c r="A124" s="40" t="s">
        <v>128</v>
      </c>
      <c r="B124" s="34" t="s">
        <v>7</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7">
        <v>83.801246120004237</v>
      </c>
      <c r="AL124" s="49"/>
      <c r="AM124" s="49"/>
      <c r="AN124" s="37"/>
      <c r="AO124" s="49"/>
      <c r="AP124" s="49"/>
      <c r="AQ124" s="49"/>
      <c r="AR124" s="49"/>
      <c r="AS124" s="37">
        <v>82.063406558980247</v>
      </c>
      <c r="AT124" s="49"/>
      <c r="AU124" s="49"/>
      <c r="AV124" s="49"/>
      <c r="AW124" s="49"/>
      <c r="AX124" s="37">
        <v>82.188073747512732</v>
      </c>
      <c r="AY124" s="49"/>
      <c r="AZ124" s="49"/>
      <c r="BA124" s="49"/>
      <c r="BB124" s="49"/>
      <c r="BC124" s="37">
        <v>81.567384040787061</v>
      </c>
      <c r="BD124" s="49"/>
      <c r="BE124" s="49"/>
      <c r="BF124" s="49"/>
      <c r="BG124" s="49"/>
      <c r="BH124" s="37">
        <v>80.779449150693495</v>
      </c>
      <c r="BI124" s="49"/>
      <c r="BJ124" s="49"/>
      <c r="BK124" s="49"/>
      <c r="BL124" s="49"/>
      <c r="BM124" s="37">
        <v>79.750677266102244</v>
      </c>
      <c r="BN124" s="49"/>
      <c r="BO124" s="49"/>
      <c r="BP124" s="49"/>
      <c r="BQ124" s="49"/>
      <c r="BR124" s="37">
        <v>79.22343384912817</v>
      </c>
      <c r="BS124" s="51"/>
      <c r="BT124" s="52"/>
      <c r="BU124" s="52"/>
      <c r="BV124" s="51"/>
      <c r="BW124" s="52"/>
      <c r="BX124" s="52"/>
      <c r="BY124" s="52"/>
      <c r="BZ124" s="52"/>
      <c r="CA124" s="51"/>
      <c r="CB124" s="52"/>
      <c r="CC124" s="52"/>
      <c r="CD124" s="52"/>
      <c r="CE124" s="52"/>
      <c r="CF124" s="51"/>
      <c r="CG124" s="52"/>
      <c r="CH124" s="52"/>
      <c r="CI124" s="52"/>
      <c r="CJ124" s="52"/>
      <c r="CK124" s="51"/>
      <c r="CL124" s="52"/>
      <c r="CM124" s="52"/>
      <c r="CN124" s="52"/>
      <c r="CO124" s="52"/>
      <c r="CP124" s="51"/>
      <c r="CQ124" s="52"/>
      <c r="CR124" s="52"/>
      <c r="CS124" s="52"/>
      <c r="CT124" s="52"/>
      <c r="CU124" s="51"/>
      <c r="CV124" s="52"/>
      <c r="CW124" s="52"/>
      <c r="CX124" s="52"/>
      <c r="CY124" s="52"/>
      <c r="CZ124" s="51"/>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c r="IW124" s="39"/>
      <c r="IX124" s="39"/>
      <c r="IY124" s="39"/>
      <c r="IZ124" s="39"/>
      <c r="JA124" s="39"/>
      <c r="JB124" s="39"/>
      <c r="JC124" s="39"/>
      <c r="JD124" s="39"/>
      <c r="JE124" s="39"/>
      <c r="JF124" s="39"/>
      <c r="JG124" s="39"/>
      <c r="JH124" s="39"/>
      <c r="JI124" s="39"/>
      <c r="JJ124" s="39"/>
      <c r="JK124" s="39"/>
      <c r="JL124" s="39"/>
      <c r="JM124" s="39"/>
      <c r="JN124" s="39"/>
      <c r="JO124" s="37">
        <v>2346.4348913601189</v>
      </c>
      <c r="JP124" s="49"/>
      <c r="JQ124" s="49"/>
      <c r="JR124" s="37"/>
      <c r="JS124" s="49"/>
      <c r="JT124" s="49"/>
      <c r="JU124" s="49"/>
      <c r="JV124" s="49"/>
      <c r="JW124" s="37">
        <v>2297.7753836514471</v>
      </c>
      <c r="JX124" s="49"/>
      <c r="JY124" s="49"/>
      <c r="JZ124" s="49"/>
      <c r="KA124" s="49"/>
      <c r="KB124" s="37">
        <v>2301.2660649303566</v>
      </c>
      <c r="KC124" s="49"/>
      <c r="KD124" s="49"/>
      <c r="KE124" s="49"/>
      <c r="KF124" s="49"/>
      <c r="KG124" s="37">
        <v>2283.8867531420378</v>
      </c>
      <c r="KH124" s="49"/>
      <c r="KI124" s="49"/>
      <c r="KJ124" s="49"/>
      <c r="KK124" s="49"/>
      <c r="KL124" s="37">
        <v>2261.8245762194178</v>
      </c>
      <c r="KM124" s="49"/>
      <c r="KN124" s="49"/>
      <c r="KO124" s="49"/>
      <c r="KP124" s="49"/>
      <c r="KQ124" s="37">
        <v>2233.0189634508629</v>
      </c>
      <c r="KR124" s="49"/>
      <c r="KS124" s="49"/>
      <c r="KT124" s="49"/>
      <c r="KU124" s="49"/>
      <c r="KV124" s="37">
        <v>2218.2561477755889</v>
      </c>
      <c r="KW124" s="39"/>
      <c r="KX124" s="39"/>
      <c r="KY124" s="39"/>
      <c r="KZ124" s="39"/>
      <c r="LA124" s="39"/>
      <c r="LB124" s="39"/>
      <c r="LC124" s="39"/>
      <c r="LD124" s="39"/>
      <c r="LE124" s="39"/>
      <c r="LF124" s="39"/>
      <c r="LG124" s="39"/>
      <c r="LH124" s="39"/>
      <c r="LI124" s="39"/>
      <c r="LJ124" s="39"/>
      <c r="LK124" s="39"/>
      <c r="LL124" s="39"/>
      <c r="LM124" s="39"/>
      <c r="LN124" s="39"/>
      <c r="LO124" s="39"/>
      <c r="LP124" s="39"/>
      <c r="LQ124" s="39"/>
      <c r="LR124" s="39"/>
      <c r="LS124" s="39"/>
      <c r="LT124" s="39"/>
      <c r="LU124" s="39"/>
      <c r="LV124" s="39"/>
      <c r="LW124" s="39"/>
      <c r="LX124" s="39"/>
      <c r="LY124" s="39"/>
      <c r="LZ124" s="39"/>
      <c r="MA124" s="39"/>
      <c r="MB124" s="39"/>
      <c r="MC124" s="39"/>
      <c r="MD124" s="39"/>
      <c r="ME124" s="37">
        <v>2346.4348913601189</v>
      </c>
      <c r="MF124" s="49"/>
      <c r="MG124" s="49"/>
      <c r="MH124" s="37"/>
      <c r="MI124" s="49"/>
      <c r="MJ124" s="49"/>
      <c r="MK124" s="49"/>
      <c r="ML124" s="49"/>
      <c r="MM124" s="37">
        <v>2297.7753836514471</v>
      </c>
      <c r="MN124" s="49"/>
      <c r="MO124" s="49"/>
      <c r="MP124" s="49"/>
      <c r="MQ124" s="49"/>
      <c r="MR124" s="37">
        <v>2301.2660649303566</v>
      </c>
      <c r="MS124" s="49"/>
      <c r="MT124" s="49"/>
      <c r="MU124" s="49"/>
      <c r="MV124" s="49"/>
      <c r="MW124" s="37">
        <v>2283.8867531420378</v>
      </c>
      <c r="MX124" s="49"/>
      <c r="MY124" s="49"/>
      <c r="MZ124" s="49"/>
      <c r="NA124" s="49"/>
      <c r="NB124" s="37">
        <v>2261.8245762194178</v>
      </c>
      <c r="NC124" s="49"/>
      <c r="ND124" s="49"/>
      <c r="NE124" s="49"/>
      <c r="NF124" s="49"/>
      <c r="NG124" s="37">
        <v>2233.0189634508629</v>
      </c>
      <c r="NH124" s="49"/>
      <c r="NI124" s="49"/>
      <c r="NJ124" s="49"/>
      <c r="NK124" s="49"/>
      <c r="NL124" s="37">
        <v>2218.2561477755889</v>
      </c>
      <c r="NM124" s="19"/>
      <c r="NN124" s="19"/>
      <c r="NO124" s="19"/>
      <c r="NP124" s="19"/>
    </row>
    <row r="125" spans="1:380" outlineLevel="1" x14ac:dyDescent="0.25">
      <c r="A125" s="40" t="s">
        <v>129</v>
      </c>
      <c r="B125" s="34" t="s">
        <v>7</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7">
        <v>25.988216938847103</v>
      </c>
      <c r="AL125" s="49"/>
      <c r="AM125" s="49"/>
      <c r="AN125" s="37"/>
      <c r="AO125" s="49"/>
      <c r="AP125" s="49"/>
      <c r="AQ125" s="49"/>
      <c r="AR125" s="49"/>
      <c r="AS125" s="37">
        <v>25.52446596613898</v>
      </c>
      <c r="AT125" s="49"/>
      <c r="AU125" s="49"/>
      <c r="AV125" s="49"/>
      <c r="AW125" s="49"/>
      <c r="AX125" s="37">
        <v>25.120679997838373</v>
      </c>
      <c r="AY125" s="49"/>
      <c r="AZ125" s="49"/>
      <c r="BA125" s="49"/>
      <c r="BB125" s="49"/>
      <c r="BC125" s="37">
        <v>24.876742387407194</v>
      </c>
      <c r="BD125" s="49"/>
      <c r="BE125" s="49"/>
      <c r="BF125" s="49"/>
      <c r="BG125" s="49"/>
      <c r="BH125" s="37">
        <v>24.615733329323575</v>
      </c>
      <c r="BI125" s="49"/>
      <c r="BJ125" s="49"/>
      <c r="BK125" s="49"/>
      <c r="BL125" s="49"/>
      <c r="BM125" s="37">
        <v>23.508191552392933</v>
      </c>
      <c r="BN125" s="49"/>
      <c r="BO125" s="49"/>
      <c r="BP125" s="49"/>
      <c r="BQ125" s="49"/>
      <c r="BR125" s="37">
        <v>23.413347506162996</v>
      </c>
      <c r="BS125" s="37">
        <v>1.4452491493987527</v>
      </c>
      <c r="BT125" s="49"/>
      <c r="BU125" s="49"/>
      <c r="BV125" s="37"/>
      <c r="BW125" s="49"/>
      <c r="BX125" s="49"/>
      <c r="BY125" s="49"/>
      <c r="BZ125" s="49"/>
      <c r="CA125" s="37">
        <v>1.4056405078187137</v>
      </c>
      <c r="CB125" s="49"/>
      <c r="CC125" s="49"/>
      <c r="CD125" s="49"/>
      <c r="CE125" s="49"/>
      <c r="CF125" s="37">
        <v>1.3861535274404566</v>
      </c>
      <c r="CG125" s="49"/>
      <c r="CH125" s="49"/>
      <c r="CI125" s="49"/>
      <c r="CJ125" s="49"/>
      <c r="CK125" s="37">
        <v>1.3700293165390147</v>
      </c>
      <c r="CL125" s="49"/>
      <c r="CM125" s="49"/>
      <c r="CN125" s="49"/>
      <c r="CO125" s="49"/>
      <c r="CP125" s="37">
        <v>1.3458411812863926</v>
      </c>
      <c r="CQ125" s="49"/>
      <c r="CR125" s="49"/>
      <c r="CS125" s="49"/>
      <c r="CT125" s="49"/>
      <c r="CU125" s="37">
        <v>1.300301328238088</v>
      </c>
      <c r="CV125" s="49"/>
      <c r="CW125" s="49"/>
      <c r="CX125" s="49"/>
      <c r="CY125" s="49"/>
      <c r="CZ125" s="37">
        <v>1.2873151806401071</v>
      </c>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c r="IW125" s="39"/>
      <c r="IX125" s="39"/>
      <c r="IY125" s="39"/>
      <c r="IZ125" s="39"/>
      <c r="JA125" s="39"/>
      <c r="JB125" s="39"/>
      <c r="JC125" s="39"/>
      <c r="JD125" s="39"/>
      <c r="JE125" s="39"/>
      <c r="JF125" s="39"/>
      <c r="JG125" s="39"/>
      <c r="JH125" s="39"/>
      <c r="JI125" s="39"/>
      <c r="JJ125" s="39"/>
      <c r="JK125" s="39"/>
      <c r="JL125" s="39"/>
      <c r="JM125" s="39"/>
      <c r="JN125" s="39"/>
      <c r="JO125" s="37">
        <v>1110.6610988783882</v>
      </c>
      <c r="JP125" s="49"/>
      <c r="JQ125" s="49"/>
      <c r="JR125" s="37"/>
      <c r="JS125" s="49"/>
      <c r="JT125" s="49"/>
      <c r="JU125" s="49"/>
      <c r="JV125" s="49"/>
      <c r="JW125" s="37">
        <v>1087.1797816238504</v>
      </c>
      <c r="JX125" s="49"/>
      <c r="JY125" s="49"/>
      <c r="JZ125" s="49"/>
      <c r="KA125" s="49"/>
      <c r="KB125" s="37">
        <v>1070.7097247111953</v>
      </c>
      <c r="KC125" s="49"/>
      <c r="KD125" s="49"/>
      <c r="KE125" s="49"/>
      <c r="KF125" s="49"/>
      <c r="KG125" s="37">
        <v>1059.6065557302404</v>
      </c>
      <c r="KH125" s="49"/>
      <c r="KI125" s="49"/>
      <c r="KJ125" s="49"/>
      <c r="KK125" s="49"/>
      <c r="KL125" s="37">
        <v>1045.8884462619542</v>
      </c>
      <c r="KM125" s="49"/>
      <c r="KN125" s="49"/>
      <c r="KO125" s="49"/>
      <c r="KP125" s="49"/>
      <c r="KQ125" s="37">
        <v>1002.8092154500955</v>
      </c>
      <c r="KR125" s="49"/>
      <c r="KS125" s="49"/>
      <c r="KT125" s="49"/>
      <c r="KU125" s="49"/>
      <c r="KV125" s="37">
        <v>996.71225304219229</v>
      </c>
      <c r="KW125" s="39"/>
      <c r="KX125" s="39"/>
      <c r="KY125" s="39"/>
      <c r="KZ125" s="39"/>
      <c r="LA125" s="39"/>
      <c r="LB125" s="39"/>
      <c r="LC125" s="39"/>
      <c r="LD125" s="39"/>
      <c r="LE125" s="39"/>
      <c r="LF125" s="39"/>
      <c r="LG125" s="39"/>
      <c r="LH125" s="39"/>
      <c r="LI125" s="39"/>
      <c r="LJ125" s="39"/>
      <c r="LK125" s="39"/>
      <c r="LL125" s="39"/>
      <c r="LM125" s="39"/>
      <c r="LN125" s="39"/>
      <c r="LO125" s="39"/>
      <c r="LP125" s="39"/>
      <c r="LQ125" s="39"/>
      <c r="LR125" s="39"/>
      <c r="LS125" s="39"/>
      <c r="LT125" s="39"/>
      <c r="LU125" s="39"/>
      <c r="LV125" s="39"/>
      <c r="LW125" s="39"/>
      <c r="LX125" s="39"/>
      <c r="LY125" s="39"/>
      <c r="LZ125" s="39"/>
      <c r="MA125" s="39"/>
      <c r="MB125" s="39"/>
      <c r="MC125" s="39"/>
      <c r="MD125" s="39"/>
      <c r="ME125" s="37">
        <v>1110.6610988783882</v>
      </c>
      <c r="MF125" s="49"/>
      <c r="MG125" s="49"/>
      <c r="MH125" s="37"/>
      <c r="MI125" s="49"/>
      <c r="MJ125" s="49"/>
      <c r="MK125" s="49"/>
      <c r="ML125" s="49"/>
      <c r="MM125" s="37">
        <v>1087.1797816238504</v>
      </c>
      <c r="MN125" s="49"/>
      <c r="MO125" s="49"/>
      <c r="MP125" s="49"/>
      <c r="MQ125" s="49"/>
      <c r="MR125" s="37">
        <v>1070.7097247111953</v>
      </c>
      <c r="MS125" s="49"/>
      <c r="MT125" s="49"/>
      <c r="MU125" s="49"/>
      <c r="MV125" s="49"/>
      <c r="MW125" s="37">
        <v>1059.6065557302404</v>
      </c>
      <c r="MX125" s="49"/>
      <c r="MY125" s="49"/>
      <c r="MZ125" s="49"/>
      <c r="NA125" s="49"/>
      <c r="NB125" s="37">
        <v>1045.8884462619542</v>
      </c>
      <c r="NC125" s="49"/>
      <c r="ND125" s="49"/>
      <c r="NE125" s="49"/>
      <c r="NF125" s="49"/>
      <c r="NG125" s="37">
        <v>1002.8092154500955</v>
      </c>
      <c r="NH125" s="49"/>
      <c r="NI125" s="49"/>
      <c r="NJ125" s="49"/>
      <c r="NK125" s="49"/>
      <c r="NL125" s="37">
        <v>996.71225304219229</v>
      </c>
      <c r="NM125" s="19"/>
      <c r="NN125" s="19"/>
      <c r="NO125" s="19"/>
      <c r="NP125" s="19"/>
    </row>
    <row r="126" spans="1:380" outlineLevel="1" x14ac:dyDescent="0.25">
      <c r="A126" s="40" t="s">
        <v>130</v>
      </c>
      <c r="B126" s="34" t="s">
        <v>7</v>
      </c>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7">
        <v>0.80650805256671654</v>
      </c>
      <c r="AL126" s="49"/>
      <c r="AM126" s="49"/>
      <c r="AN126" s="37"/>
      <c r="AO126" s="49"/>
      <c r="AP126" s="49"/>
      <c r="AQ126" s="49"/>
      <c r="AR126" s="49"/>
      <c r="AS126" s="37">
        <v>0.80108833222605347</v>
      </c>
      <c r="AT126" s="49"/>
      <c r="AU126" s="49"/>
      <c r="AV126" s="49"/>
      <c r="AW126" s="49"/>
      <c r="AX126" s="37">
        <v>0.79566861188539018</v>
      </c>
      <c r="AY126" s="49"/>
      <c r="AZ126" s="49"/>
      <c r="BA126" s="49"/>
      <c r="BB126" s="49"/>
      <c r="BC126" s="37">
        <v>0.79024889154472699</v>
      </c>
      <c r="BD126" s="49"/>
      <c r="BE126" s="49"/>
      <c r="BF126" s="49"/>
      <c r="BG126" s="49"/>
      <c r="BH126" s="37">
        <v>0.78482917120406381</v>
      </c>
      <c r="BI126" s="49"/>
      <c r="BJ126" s="49"/>
      <c r="BK126" s="49"/>
      <c r="BL126" s="49"/>
      <c r="BM126" s="37">
        <v>0.77940945086340074</v>
      </c>
      <c r="BN126" s="49"/>
      <c r="BO126" s="49"/>
      <c r="BP126" s="49"/>
      <c r="BQ126" s="49"/>
      <c r="BR126" s="37">
        <v>0.77398973052273745</v>
      </c>
      <c r="BS126" s="51"/>
      <c r="BT126" s="52"/>
      <c r="BU126" s="52"/>
      <c r="BV126" s="51"/>
      <c r="BW126" s="52"/>
      <c r="BX126" s="52"/>
      <c r="BY126" s="52"/>
      <c r="BZ126" s="52"/>
      <c r="CA126" s="51"/>
      <c r="CB126" s="52"/>
      <c r="CC126" s="52"/>
      <c r="CD126" s="52"/>
      <c r="CE126" s="52"/>
      <c r="CF126" s="51"/>
      <c r="CG126" s="52"/>
      <c r="CH126" s="52"/>
      <c r="CI126" s="52"/>
      <c r="CJ126" s="52"/>
      <c r="CK126" s="51"/>
      <c r="CL126" s="52"/>
      <c r="CM126" s="52"/>
      <c r="CN126" s="52"/>
      <c r="CO126" s="52"/>
      <c r="CP126" s="51"/>
      <c r="CQ126" s="52"/>
      <c r="CR126" s="52"/>
      <c r="CS126" s="52"/>
      <c r="CT126" s="52"/>
      <c r="CU126" s="51"/>
      <c r="CV126" s="52"/>
      <c r="CW126" s="52"/>
      <c r="CX126" s="52"/>
      <c r="CY126" s="52"/>
      <c r="CZ126" s="51"/>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c r="IW126" s="39"/>
      <c r="IX126" s="39"/>
      <c r="IY126" s="39"/>
      <c r="IZ126" s="39"/>
      <c r="JA126" s="39"/>
      <c r="JB126" s="39"/>
      <c r="JC126" s="39"/>
      <c r="JD126" s="39"/>
      <c r="JE126" s="39"/>
      <c r="JF126" s="39"/>
      <c r="JG126" s="39"/>
      <c r="JH126" s="39"/>
      <c r="JI126" s="39"/>
      <c r="JJ126" s="39"/>
      <c r="JK126" s="39"/>
      <c r="JL126" s="39"/>
      <c r="JM126" s="39"/>
      <c r="JN126" s="39"/>
      <c r="JO126" s="37">
        <v>22.582225471868064</v>
      </c>
      <c r="JP126" s="49"/>
      <c r="JQ126" s="49"/>
      <c r="JR126" s="37"/>
      <c r="JS126" s="49"/>
      <c r="JT126" s="49"/>
      <c r="JU126" s="49"/>
      <c r="JV126" s="49"/>
      <c r="JW126" s="37">
        <v>22.430473302329496</v>
      </c>
      <c r="JX126" s="49"/>
      <c r="JY126" s="49"/>
      <c r="JZ126" s="49"/>
      <c r="KA126" s="49"/>
      <c r="KB126" s="37">
        <v>22.278721132790924</v>
      </c>
      <c r="KC126" s="49"/>
      <c r="KD126" s="49"/>
      <c r="KE126" s="49"/>
      <c r="KF126" s="49"/>
      <c r="KG126" s="37">
        <v>22.126968963252356</v>
      </c>
      <c r="KH126" s="49"/>
      <c r="KI126" s="49"/>
      <c r="KJ126" s="49"/>
      <c r="KK126" s="49"/>
      <c r="KL126" s="37">
        <v>21.975216793713788</v>
      </c>
      <c r="KM126" s="49"/>
      <c r="KN126" s="49"/>
      <c r="KO126" s="49"/>
      <c r="KP126" s="49"/>
      <c r="KQ126" s="37">
        <v>21.823464624175219</v>
      </c>
      <c r="KR126" s="49"/>
      <c r="KS126" s="49"/>
      <c r="KT126" s="49"/>
      <c r="KU126" s="49"/>
      <c r="KV126" s="37">
        <v>21.671712454636648</v>
      </c>
      <c r="KW126" s="39"/>
      <c r="KX126" s="39"/>
      <c r="KY126" s="39"/>
      <c r="KZ126" s="39"/>
      <c r="LA126" s="39"/>
      <c r="LB126" s="39"/>
      <c r="LC126" s="39"/>
      <c r="LD126" s="39"/>
      <c r="LE126" s="39"/>
      <c r="LF126" s="39"/>
      <c r="LG126" s="39"/>
      <c r="LH126" s="39"/>
      <c r="LI126" s="39"/>
      <c r="LJ126" s="39"/>
      <c r="LK126" s="39"/>
      <c r="LL126" s="39"/>
      <c r="LM126" s="39"/>
      <c r="LN126" s="39"/>
      <c r="LO126" s="39"/>
      <c r="LP126" s="39"/>
      <c r="LQ126" s="39"/>
      <c r="LR126" s="39"/>
      <c r="LS126" s="39"/>
      <c r="LT126" s="39"/>
      <c r="LU126" s="39"/>
      <c r="LV126" s="39"/>
      <c r="LW126" s="39"/>
      <c r="LX126" s="39"/>
      <c r="LY126" s="39"/>
      <c r="LZ126" s="39"/>
      <c r="MA126" s="39"/>
      <c r="MB126" s="39"/>
      <c r="MC126" s="39"/>
      <c r="MD126" s="39"/>
      <c r="ME126" s="37">
        <v>22.582225471868064</v>
      </c>
      <c r="MF126" s="49"/>
      <c r="MG126" s="49"/>
      <c r="MH126" s="37"/>
      <c r="MI126" s="49"/>
      <c r="MJ126" s="49"/>
      <c r="MK126" s="49"/>
      <c r="ML126" s="49"/>
      <c r="MM126" s="37">
        <v>22.430473302329496</v>
      </c>
      <c r="MN126" s="49"/>
      <c r="MO126" s="49"/>
      <c r="MP126" s="49"/>
      <c r="MQ126" s="49"/>
      <c r="MR126" s="37">
        <v>22.278721132790924</v>
      </c>
      <c r="MS126" s="49"/>
      <c r="MT126" s="49"/>
      <c r="MU126" s="49"/>
      <c r="MV126" s="49"/>
      <c r="MW126" s="37">
        <v>22.126968963252356</v>
      </c>
      <c r="MX126" s="49"/>
      <c r="MY126" s="49"/>
      <c r="MZ126" s="49"/>
      <c r="NA126" s="49"/>
      <c r="NB126" s="37">
        <v>21.975216793713788</v>
      </c>
      <c r="NC126" s="49"/>
      <c r="ND126" s="49"/>
      <c r="NE126" s="49"/>
      <c r="NF126" s="49"/>
      <c r="NG126" s="37">
        <v>21.823464624175219</v>
      </c>
      <c r="NH126" s="49"/>
      <c r="NI126" s="49"/>
      <c r="NJ126" s="49"/>
      <c r="NK126" s="49"/>
      <c r="NL126" s="37">
        <v>21.671712454636648</v>
      </c>
      <c r="NM126" s="19"/>
      <c r="NN126" s="19"/>
      <c r="NO126" s="19"/>
      <c r="NP126" s="19"/>
    </row>
    <row r="127" spans="1:380" outlineLevel="1" x14ac:dyDescent="0.25">
      <c r="A127" s="40" t="s">
        <v>131</v>
      </c>
      <c r="B127" s="34" t="s">
        <v>7</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7"/>
      <c r="AL127" s="49"/>
      <c r="AM127" s="49"/>
      <c r="AN127" s="37"/>
      <c r="AO127" s="49"/>
      <c r="AP127" s="49"/>
      <c r="AQ127" s="49"/>
      <c r="AR127" s="49"/>
      <c r="AS127" s="37"/>
      <c r="AT127" s="49"/>
      <c r="AU127" s="49"/>
      <c r="AV127" s="49"/>
      <c r="AW127" s="49"/>
      <c r="AX127" s="37"/>
      <c r="AY127" s="49"/>
      <c r="AZ127" s="49"/>
      <c r="BA127" s="49"/>
      <c r="BB127" s="49"/>
      <c r="BC127" s="37"/>
      <c r="BD127" s="49"/>
      <c r="BE127" s="49"/>
      <c r="BF127" s="49"/>
      <c r="BG127" s="49"/>
      <c r="BH127" s="37"/>
      <c r="BI127" s="49"/>
      <c r="BJ127" s="49"/>
      <c r="BK127" s="49"/>
      <c r="BL127" s="49"/>
      <c r="BM127" s="37"/>
      <c r="BN127" s="49"/>
      <c r="BO127" s="49"/>
      <c r="BP127" s="49"/>
      <c r="BQ127" s="49"/>
      <c r="BR127" s="37"/>
      <c r="BS127" s="37">
        <v>13.017486193220988</v>
      </c>
      <c r="BT127" s="49"/>
      <c r="BU127" s="49"/>
      <c r="BV127" s="37"/>
      <c r="BW127" s="49"/>
      <c r="BX127" s="49"/>
      <c r="BY127" s="49"/>
      <c r="BZ127" s="49"/>
      <c r="CA127" s="37">
        <v>11.649371366437668</v>
      </c>
      <c r="CB127" s="49"/>
      <c r="CC127" s="49"/>
      <c r="CD127" s="49"/>
      <c r="CE127" s="49"/>
      <c r="CF127" s="37">
        <v>10.581554564828567</v>
      </c>
      <c r="CG127" s="49"/>
      <c r="CH127" s="49"/>
      <c r="CI127" s="49"/>
      <c r="CJ127" s="49"/>
      <c r="CK127" s="37">
        <v>10.528041367127479</v>
      </c>
      <c r="CL127" s="49"/>
      <c r="CM127" s="49"/>
      <c r="CN127" s="49"/>
      <c r="CO127" s="49"/>
      <c r="CP127" s="37">
        <v>10.485768949766422</v>
      </c>
      <c r="CQ127" s="49"/>
      <c r="CR127" s="49"/>
      <c r="CS127" s="49"/>
      <c r="CT127" s="49"/>
      <c r="CU127" s="37">
        <v>10.411446686237189</v>
      </c>
      <c r="CV127" s="49"/>
      <c r="CW127" s="49"/>
      <c r="CX127" s="49"/>
      <c r="CY127" s="49"/>
      <c r="CZ127" s="37">
        <v>10.378803242990221</v>
      </c>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c r="IW127" s="39"/>
      <c r="IX127" s="39"/>
      <c r="IY127" s="39"/>
      <c r="IZ127" s="39"/>
      <c r="JA127" s="39"/>
      <c r="JB127" s="39"/>
      <c r="JC127" s="39"/>
      <c r="JD127" s="39"/>
      <c r="JE127" s="39"/>
      <c r="JF127" s="39"/>
      <c r="JG127" s="39"/>
      <c r="JH127" s="39"/>
      <c r="JI127" s="39"/>
      <c r="JJ127" s="39"/>
      <c r="JK127" s="39"/>
      <c r="JL127" s="39"/>
      <c r="JM127" s="39"/>
      <c r="JN127" s="39"/>
      <c r="JO127" s="37">
        <v>3449.633841203562</v>
      </c>
      <c r="JP127" s="49"/>
      <c r="JQ127" s="49"/>
      <c r="JR127" s="37"/>
      <c r="JS127" s="49"/>
      <c r="JT127" s="49"/>
      <c r="JU127" s="49"/>
      <c r="JV127" s="49"/>
      <c r="JW127" s="37">
        <v>3087.083412105982</v>
      </c>
      <c r="JX127" s="49"/>
      <c r="JY127" s="49"/>
      <c r="JZ127" s="49"/>
      <c r="KA127" s="49"/>
      <c r="KB127" s="37">
        <v>2804.1119596795706</v>
      </c>
      <c r="KC127" s="49"/>
      <c r="KD127" s="49"/>
      <c r="KE127" s="49"/>
      <c r="KF127" s="49"/>
      <c r="KG127" s="37">
        <v>2789.9309622887813</v>
      </c>
      <c r="KH127" s="49"/>
      <c r="KI127" s="49"/>
      <c r="KJ127" s="49"/>
      <c r="KK127" s="49"/>
      <c r="KL127" s="37">
        <v>2778.7287716881015</v>
      </c>
      <c r="KM127" s="49"/>
      <c r="KN127" s="49"/>
      <c r="KO127" s="49"/>
      <c r="KP127" s="49"/>
      <c r="KQ127" s="37">
        <v>2759.0333718528555</v>
      </c>
      <c r="KR127" s="49"/>
      <c r="KS127" s="49"/>
      <c r="KT127" s="49"/>
      <c r="KU127" s="49"/>
      <c r="KV127" s="37">
        <v>2750.382859392409</v>
      </c>
      <c r="KW127" s="39"/>
      <c r="KX127" s="39"/>
      <c r="KY127" s="39"/>
      <c r="KZ127" s="39"/>
      <c r="LA127" s="39"/>
      <c r="LB127" s="39"/>
      <c r="LC127" s="39"/>
      <c r="LD127" s="39"/>
      <c r="LE127" s="39"/>
      <c r="LF127" s="39"/>
      <c r="LG127" s="39"/>
      <c r="LH127" s="39"/>
      <c r="LI127" s="39"/>
      <c r="LJ127" s="39"/>
      <c r="LK127" s="39"/>
      <c r="LL127" s="39"/>
      <c r="LM127" s="39"/>
      <c r="LN127" s="39"/>
      <c r="LO127" s="39"/>
      <c r="LP127" s="39"/>
      <c r="LQ127" s="39"/>
      <c r="LR127" s="39"/>
      <c r="LS127" s="39"/>
      <c r="LT127" s="39"/>
      <c r="LU127" s="39"/>
      <c r="LV127" s="39"/>
      <c r="LW127" s="39"/>
      <c r="LX127" s="39"/>
      <c r="LY127" s="39"/>
      <c r="LZ127" s="39"/>
      <c r="MA127" s="39"/>
      <c r="MB127" s="39"/>
      <c r="MC127" s="39"/>
      <c r="MD127" s="39"/>
      <c r="ME127" s="37">
        <v>3449.633841203562</v>
      </c>
      <c r="MF127" s="49"/>
      <c r="MG127" s="49"/>
      <c r="MH127" s="37"/>
      <c r="MI127" s="49"/>
      <c r="MJ127" s="49"/>
      <c r="MK127" s="49"/>
      <c r="ML127" s="49"/>
      <c r="MM127" s="37">
        <v>3087.083412105982</v>
      </c>
      <c r="MN127" s="49"/>
      <c r="MO127" s="49"/>
      <c r="MP127" s="49"/>
      <c r="MQ127" s="49"/>
      <c r="MR127" s="37">
        <v>2804.1119596795706</v>
      </c>
      <c r="MS127" s="49"/>
      <c r="MT127" s="49"/>
      <c r="MU127" s="49"/>
      <c r="MV127" s="49"/>
      <c r="MW127" s="37">
        <v>2789.9309622887813</v>
      </c>
      <c r="MX127" s="49"/>
      <c r="MY127" s="49"/>
      <c r="MZ127" s="49"/>
      <c r="NA127" s="49"/>
      <c r="NB127" s="37">
        <v>2778.7287716881015</v>
      </c>
      <c r="NC127" s="49"/>
      <c r="ND127" s="49"/>
      <c r="NE127" s="49"/>
      <c r="NF127" s="49"/>
      <c r="NG127" s="37">
        <v>2759.0333718528555</v>
      </c>
      <c r="NH127" s="49"/>
      <c r="NI127" s="49"/>
      <c r="NJ127" s="49"/>
      <c r="NK127" s="49"/>
      <c r="NL127" s="37">
        <v>2750.382859392409</v>
      </c>
      <c r="NM127" s="19"/>
      <c r="NN127" s="19"/>
      <c r="NO127" s="19"/>
      <c r="NP127" s="19"/>
    </row>
    <row r="128" spans="1:380" outlineLevel="1" x14ac:dyDescent="0.25">
      <c r="A128" s="40" t="s">
        <v>132</v>
      </c>
      <c r="B128" s="34" t="s">
        <v>7</v>
      </c>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7"/>
      <c r="AL128" s="49"/>
      <c r="AM128" s="49"/>
      <c r="AN128" s="37"/>
      <c r="AO128" s="49"/>
      <c r="AP128" s="49"/>
      <c r="AQ128" s="49"/>
      <c r="AR128" s="49"/>
      <c r="AS128" s="37"/>
      <c r="AT128" s="49"/>
      <c r="AU128" s="49"/>
      <c r="AV128" s="49"/>
      <c r="AW128" s="49"/>
      <c r="AX128" s="37"/>
      <c r="AY128" s="49"/>
      <c r="AZ128" s="49"/>
      <c r="BA128" s="49"/>
      <c r="BB128" s="49"/>
      <c r="BC128" s="37"/>
      <c r="BD128" s="49"/>
      <c r="BE128" s="49"/>
      <c r="BF128" s="49"/>
      <c r="BG128" s="49"/>
      <c r="BH128" s="37"/>
      <c r="BI128" s="49"/>
      <c r="BJ128" s="49"/>
      <c r="BK128" s="49"/>
      <c r="BL128" s="49"/>
      <c r="BM128" s="37"/>
      <c r="BN128" s="49"/>
      <c r="BO128" s="49"/>
      <c r="BP128" s="49"/>
      <c r="BQ128" s="49"/>
      <c r="BR128" s="37"/>
      <c r="BS128" s="37"/>
      <c r="BT128" s="49"/>
      <c r="BU128" s="49"/>
      <c r="BV128" s="37"/>
      <c r="BW128" s="49"/>
      <c r="BX128" s="49"/>
      <c r="BY128" s="49"/>
      <c r="BZ128" s="49"/>
      <c r="CA128" s="37"/>
      <c r="CB128" s="49"/>
      <c r="CC128" s="49"/>
      <c r="CD128" s="49"/>
      <c r="CE128" s="49"/>
      <c r="CF128" s="37"/>
      <c r="CG128" s="49"/>
      <c r="CH128" s="49"/>
      <c r="CI128" s="49"/>
      <c r="CJ128" s="49"/>
      <c r="CK128" s="37"/>
      <c r="CL128" s="49"/>
      <c r="CM128" s="49"/>
      <c r="CN128" s="49"/>
      <c r="CO128" s="49"/>
      <c r="CP128" s="37"/>
      <c r="CQ128" s="49"/>
      <c r="CR128" s="49"/>
      <c r="CS128" s="49"/>
      <c r="CT128" s="49"/>
      <c r="CU128" s="37"/>
      <c r="CV128" s="49"/>
      <c r="CW128" s="49"/>
      <c r="CX128" s="49"/>
      <c r="CY128" s="49"/>
      <c r="CZ128" s="37"/>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c r="IW128" s="39"/>
      <c r="IX128" s="39"/>
      <c r="IY128" s="39"/>
      <c r="IZ128" s="39"/>
      <c r="JA128" s="39"/>
      <c r="JB128" s="39"/>
      <c r="JC128" s="39"/>
      <c r="JD128" s="39"/>
      <c r="JE128" s="39"/>
      <c r="JF128" s="39"/>
      <c r="JG128" s="39"/>
      <c r="JH128" s="39"/>
      <c r="JI128" s="39"/>
      <c r="JJ128" s="39"/>
      <c r="JK128" s="39"/>
      <c r="JL128" s="39"/>
      <c r="JM128" s="39"/>
      <c r="JN128" s="39"/>
      <c r="JO128" s="37"/>
      <c r="JP128" s="49"/>
      <c r="JQ128" s="49"/>
      <c r="JR128" s="37"/>
      <c r="JS128" s="49"/>
      <c r="JT128" s="49"/>
      <c r="JU128" s="49"/>
      <c r="JV128" s="49"/>
      <c r="JW128" s="37"/>
      <c r="JX128" s="49"/>
      <c r="JY128" s="49"/>
      <c r="JZ128" s="49"/>
      <c r="KA128" s="49"/>
      <c r="KB128" s="37"/>
      <c r="KC128" s="49"/>
      <c r="KD128" s="49"/>
      <c r="KE128" s="49"/>
      <c r="KF128" s="49"/>
      <c r="KG128" s="37"/>
      <c r="KH128" s="49"/>
      <c r="KI128" s="49"/>
      <c r="KJ128" s="49"/>
      <c r="KK128" s="49"/>
      <c r="KL128" s="37"/>
      <c r="KM128" s="49"/>
      <c r="KN128" s="49"/>
      <c r="KO128" s="49"/>
      <c r="KP128" s="49"/>
      <c r="KQ128" s="37"/>
      <c r="KR128" s="49"/>
      <c r="KS128" s="49"/>
      <c r="KT128" s="49"/>
      <c r="KU128" s="49"/>
      <c r="KV128" s="37"/>
      <c r="KW128" s="39"/>
      <c r="KX128" s="39"/>
      <c r="KY128" s="39"/>
      <c r="KZ128" s="39"/>
      <c r="LA128" s="39"/>
      <c r="LB128" s="39"/>
      <c r="LC128" s="39"/>
      <c r="LD128" s="39"/>
      <c r="LE128" s="39"/>
      <c r="LF128" s="39"/>
      <c r="LG128" s="39"/>
      <c r="LH128" s="39"/>
      <c r="LI128" s="39"/>
      <c r="LJ128" s="39"/>
      <c r="LK128" s="39"/>
      <c r="LL128" s="39"/>
      <c r="LM128" s="39"/>
      <c r="LN128" s="39"/>
      <c r="LO128" s="39"/>
      <c r="LP128" s="39"/>
      <c r="LQ128" s="39"/>
      <c r="LR128" s="39"/>
      <c r="LS128" s="39"/>
      <c r="LT128" s="39"/>
      <c r="LU128" s="39"/>
      <c r="LV128" s="39"/>
      <c r="LW128" s="39"/>
      <c r="LX128" s="39"/>
      <c r="LY128" s="39"/>
      <c r="LZ128" s="39"/>
      <c r="MA128" s="39"/>
      <c r="MB128" s="39"/>
      <c r="MC128" s="39"/>
      <c r="MD128" s="39"/>
      <c r="ME128" s="37"/>
      <c r="MF128" s="49"/>
      <c r="MG128" s="49"/>
      <c r="MH128" s="37"/>
      <c r="MI128" s="49"/>
      <c r="MJ128" s="49"/>
      <c r="MK128" s="49"/>
      <c r="ML128" s="49"/>
      <c r="MM128" s="37"/>
      <c r="MN128" s="49"/>
      <c r="MO128" s="49"/>
      <c r="MP128" s="49"/>
      <c r="MQ128" s="49"/>
      <c r="MR128" s="37"/>
      <c r="MS128" s="49"/>
      <c r="MT128" s="49"/>
      <c r="MU128" s="49"/>
      <c r="MV128" s="49"/>
      <c r="MW128" s="37"/>
      <c r="MX128" s="49"/>
      <c r="MY128" s="49"/>
      <c r="MZ128" s="49"/>
      <c r="NA128" s="49"/>
      <c r="NB128" s="37"/>
      <c r="NC128" s="49"/>
      <c r="ND128" s="49"/>
      <c r="NE128" s="49"/>
      <c r="NF128" s="49"/>
      <c r="NG128" s="37"/>
      <c r="NH128" s="49"/>
      <c r="NI128" s="49"/>
      <c r="NJ128" s="49"/>
      <c r="NK128" s="49"/>
      <c r="NL128" s="37"/>
      <c r="NM128" s="19"/>
      <c r="NN128" s="19"/>
      <c r="NO128" s="19"/>
      <c r="NP128" s="19"/>
    </row>
    <row r="129" spans="1:380" outlineLevel="1" x14ac:dyDescent="0.25">
      <c r="A129" s="40" t="s">
        <v>133</v>
      </c>
      <c r="B129" s="34" t="s">
        <v>7</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7">
        <v>9.9913489737185734E-3</v>
      </c>
      <c r="AL129" s="49"/>
      <c r="AM129" s="49"/>
      <c r="AN129" s="37"/>
      <c r="AO129" s="49"/>
      <c r="AP129" s="49"/>
      <c r="AQ129" s="49"/>
      <c r="AR129" s="49"/>
      <c r="AS129" s="37">
        <v>9.7642751856770547E-3</v>
      </c>
      <c r="AT129" s="49"/>
      <c r="AU129" s="49"/>
      <c r="AV129" s="49"/>
      <c r="AW129" s="49"/>
      <c r="AX129" s="37">
        <v>9.698215503234053E-3</v>
      </c>
      <c r="AY129" s="49"/>
      <c r="AZ129" s="49"/>
      <c r="BA129" s="49"/>
      <c r="BB129" s="49"/>
      <c r="BC129" s="37">
        <v>9.6321558207910513E-3</v>
      </c>
      <c r="BD129" s="49"/>
      <c r="BE129" s="49"/>
      <c r="BF129" s="49"/>
      <c r="BG129" s="49"/>
      <c r="BH129" s="37">
        <v>9.5660961383480497E-3</v>
      </c>
      <c r="BI129" s="49"/>
      <c r="BJ129" s="49"/>
      <c r="BK129" s="49"/>
      <c r="BL129" s="49"/>
      <c r="BM129" s="37">
        <v>9.5000364559050497E-3</v>
      </c>
      <c r="BN129" s="49"/>
      <c r="BO129" s="49"/>
      <c r="BP129" s="49"/>
      <c r="BQ129" s="49"/>
      <c r="BR129" s="37">
        <v>9.4339767734620463E-3</v>
      </c>
      <c r="BS129" s="37">
        <v>2.5903497339270373E-4</v>
      </c>
      <c r="BT129" s="49"/>
      <c r="BU129" s="49"/>
      <c r="BV129" s="37"/>
      <c r="BW129" s="49"/>
      <c r="BX129" s="49"/>
      <c r="BY129" s="49"/>
      <c r="BZ129" s="49"/>
      <c r="CA129" s="37">
        <v>2.5314787518421997E-4</v>
      </c>
      <c r="CB129" s="49"/>
      <c r="CC129" s="49"/>
      <c r="CD129" s="49"/>
      <c r="CE129" s="49"/>
      <c r="CF129" s="37">
        <v>2.514352167505125E-4</v>
      </c>
      <c r="CG129" s="49"/>
      <c r="CH129" s="49"/>
      <c r="CI129" s="49"/>
      <c r="CJ129" s="49"/>
      <c r="CK129" s="37">
        <v>2.4972255831680503E-4</v>
      </c>
      <c r="CL129" s="49"/>
      <c r="CM129" s="49"/>
      <c r="CN129" s="49"/>
      <c r="CO129" s="49"/>
      <c r="CP129" s="37">
        <v>2.4800989988309761E-4</v>
      </c>
      <c r="CQ129" s="49"/>
      <c r="CR129" s="49"/>
      <c r="CS129" s="49"/>
      <c r="CT129" s="49"/>
      <c r="CU129" s="37">
        <v>2.4629724144939019E-4</v>
      </c>
      <c r="CV129" s="49"/>
      <c r="CW129" s="49"/>
      <c r="CX129" s="49"/>
      <c r="CY129" s="49"/>
      <c r="CZ129" s="37">
        <v>2.4458458301568272E-4</v>
      </c>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c r="IW129" s="39"/>
      <c r="IX129" s="39"/>
      <c r="IY129" s="39"/>
      <c r="IZ129" s="39"/>
      <c r="JA129" s="39"/>
      <c r="JB129" s="39"/>
      <c r="JC129" s="39"/>
      <c r="JD129" s="39"/>
      <c r="JE129" s="39"/>
      <c r="JF129" s="39"/>
      <c r="JG129" s="39"/>
      <c r="JH129" s="39"/>
      <c r="JI129" s="39"/>
      <c r="JJ129" s="39"/>
      <c r="JK129" s="39"/>
      <c r="JL129" s="39"/>
      <c r="JM129" s="39"/>
      <c r="JN129" s="39"/>
      <c r="JO129" s="37">
        <v>0.34840203921318652</v>
      </c>
      <c r="JP129" s="49"/>
      <c r="JQ129" s="49"/>
      <c r="JR129" s="37"/>
      <c r="JS129" s="49"/>
      <c r="JT129" s="49"/>
      <c r="JU129" s="49"/>
      <c r="JV129" s="49"/>
      <c r="JW129" s="37">
        <v>0.3404838921227758</v>
      </c>
      <c r="JX129" s="49"/>
      <c r="JY129" s="49"/>
      <c r="JZ129" s="49"/>
      <c r="KA129" s="49"/>
      <c r="KB129" s="37">
        <v>0.33818036652943934</v>
      </c>
      <c r="KC129" s="49"/>
      <c r="KD129" s="49"/>
      <c r="KE129" s="49"/>
      <c r="KF129" s="49"/>
      <c r="KG129" s="37">
        <v>0.33587684093610276</v>
      </c>
      <c r="KH129" s="49"/>
      <c r="KI129" s="49"/>
      <c r="KJ129" s="49"/>
      <c r="KK129" s="49"/>
      <c r="KL129" s="37">
        <v>0.33357331534276624</v>
      </c>
      <c r="KM129" s="49"/>
      <c r="KN129" s="49"/>
      <c r="KO129" s="49"/>
      <c r="KP129" s="49"/>
      <c r="KQ129" s="37">
        <v>0.33126978974942978</v>
      </c>
      <c r="KR129" s="49"/>
      <c r="KS129" s="49"/>
      <c r="KT129" s="49"/>
      <c r="KU129" s="49"/>
      <c r="KV129" s="37">
        <v>0.32896626415609326</v>
      </c>
      <c r="KW129" s="39"/>
      <c r="KX129" s="39"/>
      <c r="KY129" s="39"/>
      <c r="KZ129" s="39"/>
      <c r="LA129" s="39"/>
      <c r="LB129" s="39"/>
      <c r="LC129" s="39"/>
      <c r="LD129" s="39"/>
      <c r="LE129" s="39"/>
      <c r="LF129" s="39"/>
      <c r="LG129" s="39"/>
      <c r="LH129" s="39"/>
      <c r="LI129" s="39"/>
      <c r="LJ129" s="39"/>
      <c r="LK129" s="39"/>
      <c r="LL129" s="39"/>
      <c r="LM129" s="39"/>
      <c r="LN129" s="39"/>
      <c r="LO129" s="39"/>
      <c r="LP129" s="39"/>
      <c r="LQ129" s="39"/>
      <c r="LR129" s="39"/>
      <c r="LS129" s="39"/>
      <c r="LT129" s="39"/>
      <c r="LU129" s="39"/>
      <c r="LV129" s="39"/>
      <c r="LW129" s="39"/>
      <c r="LX129" s="39"/>
      <c r="LY129" s="39"/>
      <c r="LZ129" s="39"/>
      <c r="MA129" s="39"/>
      <c r="MB129" s="39"/>
      <c r="MC129" s="39"/>
      <c r="MD129" s="39"/>
      <c r="ME129" s="37">
        <v>0.34840203921318652</v>
      </c>
      <c r="MF129" s="49"/>
      <c r="MG129" s="49"/>
      <c r="MH129" s="37"/>
      <c r="MI129" s="49"/>
      <c r="MJ129" s="49"/>
      <c r="MK129" s="49"/>
      <c r="ML129" s="49"/>
      <c r="MM129" s="37">
        <v>0.3404838921227758</v>
      </c>
      <c r="MN129" s="49"/>
      <c r="MO129" s="49"/>
      <c r="MP129" s="49"/>
      <c r="MQ129" s="49"/>
      <c r="MR129" s="37">
        <v>0.33818036652943934</v>
      </c>
      <c r="MS129" s="49"/>
      <c r="MT129" s="49"/>
      <c r="MU129" s="49"/>
      <c r="MV129" s="49"/>
      <c r="MW129" s="37">
        <v>0.33587684093610276</v>
      </c>
      <c r="MX129" s="49"/>
      <c r="MY129" s="49"/>
      <c r="MZ129" s="49"/>
      <c r="NA129" s="49"/>
      <c r="NB129" s="37">
        <v>0.33357331534276624</v>
      </c>
      <c r="NC129" s="49"/>
      <c r="ND129" s="49"/>
      <c r="NE129" s="49"/>
      <c r="NF129" s="49"/>
      <c r="NG129" s="37">
        <v>0.33126978974942978</v>
      </c>
      <c r="NH129" s="49"/>
      <c r="NI129" s="49"/>
      <c r="NJ129" s="49"/>
      <c r="NK129" s="49"/>
      <c r="NL129" s="37">
        <v>0.32896626415609326</v>
      </c>
      <c r="NM129" s="19"/>
      <c r="NN129" s="19"/>
      <c r="NO129" s="19"/>
      <c r="NP129" s="19"/>
    </row>
    <row r="130" spans="1:380" outlineLevel="1" x14ac:dyDescent="0.25">
      <c r="A130" s="40" t="s">
        <v>134</v>
      </c>
      <c r="B130" s="34" t="s">
        <v>7</v>
      </c>
      <c r="C130" s="37">
        <v>5.457118475507599</v>
      </c>
      <c r="D130" s="49"/>
      <c r="E130" s="49"/>
      <c r="F130" s="37"/>
      <c r="G130" s="49"/>
      <c r="H130" s="49"/>
      <c r="I130" s="49"/>
      <c r="J130" s="49"/>
      <c r="K130" s="37">
        <v>5.457118475507599</v>
      </c>
      <c r="L130" s="49"/>
      <c r="M130" s="49"/>
      <c r="N130" s="49"/>
      <c r="O130" s="49"/>
      <c r="P130" s="37">
        <v>5.457118475507599</v>
      </c>
      <c r="Q130" s="49"/>
      <c r="R130" s="49"/>
      <c r="S130" s="49"/>
      <c r="T130" s="49"/>
      <c r="U130" s="37">
        <v>5.457118475507599</v>
      </c>
      <c r="V130" s="49"/>
      <c r="W130" s="49"/>
      <c r="X130" s="49"/>
      <c r="Y130" s="49"/>
      <c r="Z130" s="37">
        <v>5.457118475507599</v>
      </c>
      <c r="AA130" s="49"/>
      <c r="AB130" s="49"/>
      <c r="AC130" s="49"/>
      <c r="AD130" s="49"/>
      <c r="AE130" s="37">
        <v>5.457118475507599</v>
      </c>
      <c r="AF130" s="49"/>
      <c r="AG130" s="49"/>
      <c r="AH130" s="49"/>
      <c r="AI130" s="49"/>
      <c r="AJ130" s="37">
        <v>5.457118475507599</v>
      </c>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c r="IW130" s="39"/>
      <c r="IX130" s="39"/>
      <c r="IY130" s="39"/>
      <c r="IZ130" s="39"/>
      <c r="JA130" s="39"/>
      <c r="JB130" s="39"/>
      <c r="JC130" s="39"/>
      <c r="JD130" s="39"/>
      <c r="JE130" s="39"/>
      <c r="JF130" s="39"/>
      <c r="JG130" s="39"/>
      <c r="JH130" s="39"/>
      <c r="JI130" s="39"/>
      <c r="JJ130" s="39"/>
      <c r="JK130" s="39"/>
      <c r="JL130" s="39"/>
      <c r="JM130" s="39"/>
      <c r="JN130" s="39"/>
      <c r="JO130" s="37">
        <v>5.457118475507599</v>
      </c>
      <c r="JP130" s="49"/>
      <c r="JQ130" s="49"/>
      <c r="JR130" s="37"/>
      <c r="JS130" s="49"/>
      <c r="JT130" s="49"/>
      <c r="JU130" s="49"/>
      <c r="JV130" s="49"/>
      <c r="JW130" s="37">
        <v>5.457118475507599</v>
      </c>
      <c r="JX130" s="49"/>
      <c r="JY130" s="49"/>
      <c r="JZ130" s="49"/>
      <c r="KA130" s="49"/>
      <c r="KB130" s="37">
        <v>5.457118475507599</v>
      </c>
      <c r="KC130" s="49"/>
      <c r="KD130" s="49"/>
      <c r="KE130" s="49"/>
      <c r="KF130" s="49"/>
      <c r="KG130" s="37">
        <v>5.457118475507599</v>
      </c>
      <c r="KH130" s="49"/>
      <c r="KI130" s="49"/>
      <c r="KJ130" s="49"/>
      <c r="KK130" s="49"/>
      <c r="KL130" s="37">
        <v>5.457118475507599</v>
      </c>
      <c r="KM130" s="49"/>
      <c r="KN130" s="49"/>
      <c r="KO130" s="49"/>
      <c r="KP130" s="49"/>
      <c r="KQ130" s="37">
        <v>5.457118475507599</v>
      </c>
      <c r="KR130" s="49"/>
      <c r="KS130" s="49"/>
      <c r="KT130" s="49"/>
      <c r="KU130" s="49"/>
      <c r="KV130" s="37">
        <v>5.457118475507599</v>
      </c>
      <c r="KW130" s="39"/>
      <c r="KX130" s="39"/>
      <c r="KY130" s="39"/>
      <c r="KZ130" s="39"/>
      <c r="LA130" s="39"/>
      <c r="LB130" s="39"/>
      <c r="LC130" s="39"/>
      <c r="LD130" s="39"/>
      <c r="LE130" s="39"/>
      <c r="LF130" s="39"/>
      <c r="LG130" s="39"/>
      <c r="LH130" s="39"/>
      <c r="LI130" s="39"/>
      <c r="LJ130" s="39"/>
      <c r="LK130" s="39"/>
      <c r="LL130" s="39"/>
      <c r="LM130" s="39"/>
      <c r="LN130" s="39"/>
      <c r="LO130" s="39"/>
      <c r="LP130" s="39"/>
      <c r="LQ130" s="39"/>
      <c r="LR130" s="39"/>
      <c r="LS130" s="39"/>
      <c r="LT130" s="39"/>
      <c r="LU130" s="39"/>
      <c r="LV130" s="39"/>
      <c r="LW130" s="39"/>
      <c r="LX130" s="39"/>
      <c r="LY130" s="39"/>
      <c r="LZ130" s="39"/>
      <c r="MA130" s="39"/>
      <c r="MB130" s="39"/>
      <c r="MC130" s="39"/>
      <c r="MD130" s="39"/>
      <c r="ME130" s="37">
        <v>5.457118475507599</v>
      </c>
      <c r="MF130" s="49"/>
      <c r="MG130" s="49"/>
      <c r="MH130" s="37"/>
      <c r="MI130" s="49"/>
      <c r="MJ130" s="49"/>
      <c r="MK130" s="49"/>
      <c r="ML130" s="49"/>
      <c r="MM130" s="37">
        <v>5.457118475507599</v>
      </c>
      <c r="MN130" s="49"/>
      <c r="MO130" s="49"/>
      <c r="MP130" s="49"/>
      <c r="MQ130" s="49"/>
      <c r="MR130" s="37">
        <v>5.457118475507599</v>
      </c>
      <c r="MS130" s="49"/>
      <c r="MT130" s="49"/>
      <c r="MU130" s="49"/>
      <c r="MV130" s="49"/>
      <c r="MW130" s="37">
        <v>5.457118475507599</v>
      </c>
      <c r="MX130" s="49"/>
      <c r="MY130" s="49"/>
      <c r="MZ130" s="49"/>
      <c r="NA130" s="49"/>
      <c r="NB130" s="37">
        <v>5.457118475507599</v>
      </c>
      <c r="NC130" s="49"/>
      <c r="ND130" s="49"/>
      <c r="NE130" s="49"/>
      <c r="NF130" s="49"/>
      <c r="NG130" s="37">
        <v>5.457118475507599</v>
      </c>
      <c r="NH130" s="49"/>
      <c r="NI130" s="49"/>
      <c r="NJ130" s="49"/>
      <c r="NK130" s="49"/>
      <c r="NL130" s="37">
        <v>5.457118475507599</v>
      </c>
      <c r="NM130" s="19"/>
      <c r="NN130" s="19"/>
      <c r="NO130" s="19"/>
      <c r="NP130" s="19"/>
    </row>
    <row r="131" spans="1:380" outlineLevel="1" x14ac:dyDescent="0.25">
      <c r="A131" s="40" t="s">
        <v>135</v>
      </c>
      <c r="B131" s="34" t="s">
        <v>7</v>
      </c>
      <c r="C131" s="37">
        <v>136.47217176870944</v>
      </c>
      <c r="D131" s="49"/>
      <c r="E131" s="49"/>
      <c r="F131" s="37"/>
      <c r="G131" s="49"/>
      <c r="H131" s="49"/>
      <c r="I131" s="49"/>
      <c r="J131" s="49"/>
      <c r="K131" s="37">
        <v>129.64723543977817</v>
      </c>
      <c r="L131" s="49"/>
      <c r="M131" s="49"/>
      <c r="N131" s="49"/>
      <c r="O131" s="49"/>
      <c r="P131" s="37">
        <v>109.17773741496758</v>
      </c>
      <c r="Q131" s="49"/>
      <c r="R131" s="49"/>
      <c r="S131" s="49"/>
      <c r="T131" s="49"/>
      <c r="U131" s="37">
        <v>109.17773741496758</v>
      </c>
      <c r="V131" s="49"/>
      <c r="W131" s="49"/>
      <c r="X131" s="49"/>
      <c r="Y131" s="49"/>
      <c r="Z131" s="37">
        <v>109.17773741496758</v>
      </c>
      <c r="AA131" s="49"/>
      <c r="AB131" s="49"/>
      <c r="AC131" s="49"/>
      <c r="AD131" s="49"/>
      <c r="AE131" s="37">
        <v>109.17773741496758</v>
      </c>
      <c r="AF131" s="49"/>
      <c r="AG131" s="49"/>
      <c r="AH131" s="49"/>
      <c r="AI131" s="49"/>
      <c r="AJ131" s="37">
        <v>109.17773741496758</v>
      </c>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c r="IW131" s="39"/>
      <c r="IX131" s="39"/>
      <c r="IY131" s="39"/>
      <c r="IZ131" s="39"/>
      <c r="JA131" s="39"/>
      <c r="JB131" s="39"/>
      <c r="JC131" s="39"/>
      <c r="JD131" s="39"/>
      <c r="JE131" s="39"/>
      <c r="JF131" s="39"/>
      <c r="JG131" s="39"/>
      <c r="JH131" s="39"/>
      <c r="JI131" s="39"/>
      <c r="JJ131" s="39"/>
      <c r="JK131" s="39"/>
      <c r="JL131" s="39"/>
      <c r="JM131" s="39"/>
      <c r="JN131" s="39"/>
      <c r="JO131" s="37">
        <v>136.47217176870944</v>
      </c>
      <c r="JP131" s="49"/>
      <c r="JQ131" s="49"/>
      <c r="JR131" s="37"/>
      <c r="JS131" s="49"/>
      <c r="JT131" s="49"/>
      <c r="JU131" s="49"/>
      <c r="JV131" s="49"/>
      <c r="JW131" s="37">
        <v>129.64723543977817</v>
      </c>
      <c r="JX131" s="49"/>
      <c r="JY131" s="49"/>
      <c r="JZ131" s="49"/>
      <c r="KA131" s="49"/>
      <c r="KB131" s="37">
        <v>109.17773741496758</v>
      </c>
      <c r="KC131" s="49"/>
      <c r="KD131" s="49"/>
      <c r="KE131" s="49"/>
      <c r="KF131" s="49"/>
      <c r="KG131" s="37">
        <v>109.17773741496758</v>
      </c>
      <c r="KH131" s="49"/>
      <c r="KI131" s="49"/>
      <c r="KJ131" s="49"/>
      <c r="KK131" s="49"/>
      <c r="KL131" s="37">
        <v>109.17773741496758</v>
      </c>
      <c r="KM131" s="49"/>
      <c r="KN131" s="49"/>
      <c r="KO131" s="49"/>
      <c r="KP131" s="49"/>
      <c r="KQ131" s="37">
        <v>109.17773741496758</v>
      </c>
      <c r="KR131" s="49"/>
      <c r="KS131" s="49"/>
      <c r="KT131" s="49"/>
      <c r="KU131" s="49"/>
      <c r="KV131" s="37">
        <v>109.17773741496758</v>
      </c>
      <c r="KW131" s="39"/>
      <c r="KX131" s="39"/>
      <c r="KY131" s="39"/>
      <c r="KZ131" s="39"/>
      <c r="LA131" s="39"/>
      <c r="LB131" s="39"/>
      <c r="LC131" s="39"/>
      <c r="LD131" s="39"/>
      <c r="LE131" s="39"/>
      <c r="LF131" s="39"/>
      <c r="LG131" s="39"/>
      <c r="LH131" s="39"/>
      <c r="LI131" s="39"/>
      <c r="LJ131" s="39"/>
      <c r="LK131" s="39"/>
      <c r="LL131" s="39"/>
      <c r="LM131" s="39"/>
      <c r="LN131" s="39"/>
      <c r="LO131" s="39"/>
      <c r="LP131" s="39"/>
      <c r="LQ131" s="39"/>
      <c r="LR131" s="39"/>
      <c r="LS131" s="39"/>
      <c r="LT131" s="39"/>
      <c r="LU131" s="39"/>
      <c r="LV131" s="39"/>
      <c r="LW131" s="39"/>
      <c r="LX131" s="39"/>
      <c r="LY131" s="39"/>
      <c r="LZ131" s="39"/>
      <c r="MA131" s="39"/>
      <c r="MB131" s="39"/>
      <c r="MC131" s="39"/>
      <c r="MD131" s="39"/>
      <c r="ME131" s="37">
        <v>136.47217176870944</v>
      </c>
      <c r="MF131" s="49"/>
      <c r="MG131" s="49"/>
      <c r="MH131" s="37"/>
      <c r="MI131" s="49"/>
      <c r="MJ131" s="49"/>
      <c r="MK131" s="49"/>
      <c r="ML131" s="49"/>
      <c r="MM131" s="37">
        <v>129.64723543977817</v>
      </c>
      <c r="MN131" s="49"/>
      <c r="MO131" s="49"/>
      <c r="MP131" s="49"/>
      <c r="MQ131" s="49"/>
      <c r="MR131" s="37">
        <v>109.17773741496758</v>
      </c>
      <c r="MS131" s="49"/>
      <c r="MT131" s="49"/>
      <c r="MU131" s="49"/>
      <c r="MV131" s="49"/>
      <c r="MW131" s="37">
        <v>109.17773741496758</v>
      </c>
      <c r="MX131" s="49"/>
      <c r="MY131" s="49"/>
      <c r="MZ131" s="49"/>
      <c r="NA131" s="49"/>
      <c r="NB131" s="37">
        <v>109.17773741496758</v>
      </c>
      <c r="NC131" s="49"/>
      <c r="ND131" s="49"/>
      <c r="NE131" s="49"/>
      <c r="NF131" s="49"/>
      <c r="NG131" s="37">
        <v>109.17773741496758</v>
      </c>
      <c r="NH131" s="49"/>
      <c r="NI131" s="49"/>
      <c r="NJ131" s="49"/>
      <c r="NK131" s="49"/>
      <c r="NL131" s="37">
        <v>109.17773741496758</v>
      </c>
      <c r="NM131" s="19"/>
      <c r="NN131" s="19"/>
      <c r="NO131" s="19"/>
      <c r="NP131" s="19"/>
    </row>
    <row r="132" spans="1:380" outlineLevel="1" x14ac:dyDescent="0.25">
      <c r="A132" s="40" t="s">
        <v>136</v>
      </c>
      <c r="B132" s="34" t="s">
        <v>7</v>
      </c>
      <c r="C132" s="37">
        <v>97.874762935158572</v>
      </c>
      <c r="D132" s="49"/>
      <c r="E132" s="49"/>
      <c r="F132" s="37"/>
      <c r="G132" s="49"/>
      <c r="H132" s="49"/>
      <c r="I132" s="49"/>
      <c r="J132" s="49"/>
      <c r="K132" s="37">
        <v>92.620753984924946</v>
      </c>
      <c r="L132" s="49"/>
      <c r="M132" s="49"/>
      <c r="N132" s="49"/>
      <c r="O132" s="49"/>
      <c r="P132" s="37">
        <v>77.996424408357839</v>
      </c>
      <c r="Q132" s="49"/>
      <c r="R132" s="49"/>
      <c r="S132" s="49"/>
      <c r="T132" s="49"/>
      <c r="U132" s="37">
        <v>77.996424408357839</v>
      </c>
      <c r="V132" s="49"/>
      <c r="W132" s="49"/>
      <c r="X132" s="49"/>
      <c r="Y132" s="49"/>
      <c r="Z132" s="37">
        <v>77.996424408357839</v>
      </c>
      <c r="AA132" s="49"/>
      <c r="AB132" s="49"/>
      <c r="AC132" s="49"/>
      <c r="AD132" s="49"/>
      <c r="AE132" s="37">
        <v>77.996424408357839</v>
      </c>
      <c r="AF132" s="49"/>
      <c r="AG132" s="49"/>
      <c r="AH132" s="49"/>
      <c r="AI132" s="49"/>
      <c r="AJ132" s="37">
        <v>77.996424408357839</v>
      </c>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c r="IW132" s="39"/>
      <c r="IX132" s="39"/>
      <c r="IY132" s="39"/>
      <c r="IZ132" s="39"/>
      <c r="JA132" s="39"/>
      <c r="JB132" s="39"/>
      <c r="JC132" s="39"/>
      <c r="JD132" s="39"/>
      <c r="JE132" s="39"/>
      <c r="JF132" s="39"/>
      <c r="JG132" s="39"/>
      <c r="JH132" s="39"/>
      <c r="JI132" s="39"/>
      <c r="JJ132" s="39"/>
      <c r="JK132" s="39"/>
      <c r="JL132" s="39"/>
      <c r="JM132" s="39"/>
      <c r="JN132" s="39"/>
      <c r="JO132" s="37">
        <v>97.874762935158572</v>
      </c>
      <c r="JP132" s="49"/>
      <c r="JQ132" s="49"/>
      <c r="JR132" s="37"/>
      <c r="JS132" s="49"/>
      <c r="JT132" s="49"/>
      <c r="JU132" s="49"/>
      <c r="JV132" s="49"/>
      <c r="JW132" s="37">
        <v>92.620753984924946</v>
      </c>
      <c r="JX132" s="49"/>
      <c r="JY132" s="49"/>
      <c r="JZ132" s="49"/>
      <c r="KA132" s="49"/>
      <c r="KB132" s="37">
        <v>77.996424408357839</v>
      </c>
      <c r="KC132" s="49"/>
      <c r="KD132" s="49"/>
      <c r="KE132" s="49"/>
      <c r="KF132" s="49"/>
      <c r="KG132" s="37">
        <v>77.996424408357839</v>
      </c>
      <c r="KH132" s="49"/>
      <c r="KI132" s="49"/>
      <c r="KJ132" s="49"/>
      <c r="KK132" s="49"/>
      <c r="KL132" s="37">
        <v>77.996424408357839</v>
      </c>
      <c r="KM132" s="49"/>
      <c r="KN132" s="49"/>
      <c r="KO132" s="49"/>
      <c r="KP132" s="49"/>
      <c r="KQ132" s="37">
        <v>77.996424408357839</v>
      </c>
      <c r="KR132" s="49"/>
      <c r="KS132" s="49"/>
      <c r="KT132" s="49"/>
      <c r="KU132" s="49"/>
      <c r="KV132" s="37">
        <v>77.996424408357839</v>
      </c>
      <c r="KW132" s="39"/>
      <c r="KX132" s="39"/>
      <c r="KY132" s="39"/>
      <c r="KZ132" s="39"/>
      <c r="LA132" s="39"/>
      <c r="LB132" s="39"/>
      <c r="LC132" s="39"/>
      <c r="LD132" s="39"/>
      <c r="LE132" s="39"/>
      <c r="LF132" s="39"/>
      <c r="LG132" s="39"/>
      <c r="LH132" s="39"/>
      <c r="LI132" s="39"/>
      <c r="LJ132" s="39"/>
      <c r="LK132" s="39"/>
      <c r="LL132" s="39"/>
      <c r="LM132" s="39"/>
      <c r="LN132" s="39"/>
      <c r="LO132" s="39"/>
      <c r="LP132" s="39"/>
      <c r="LQ132" s="39"/>
      <c r="LR132" s="39"/>
      <c r="LS132" s="39"/>
      <c r="LT132" s="39"/>
      <c r="LU132" s="39"/>
      <c r="LV132" s="39"/>
      <c r="LW132" s="39"/>
      <c r="LX132" s="39"/>
      <c r="LY132" s="39"/>
      <c r="LZ132" s="39"/>
      <c r="MA132" s="39"/>
      <c r="MB132" s="39"/>
      <c r="MC132" s="39"/>
      <c r="MD132" s="39"/>
      <c r="ME132" s="37">
        <v>97.874762935158572</v>
      </c>
      <c r="MF132" s="49"/>
      <c r="MG132" s="49"/>
      <c r="MH132" s="37"/>
      <c r="MI132" s="49"/>
      <c r="MJ132" s="49"/>
      <c r="MK132" s="49"/>
      <c r="ML132" s="49"/>
      <c r="MM132" s="37">
        <v>92.620753984924946</v>
      </c>
      <c r="MN132" s="49"/>
      <c r="MO132" s="49"/>
      <c r="MP132" s="49"/>
      <c r="MQ132" s="49"/>
      <c r="MR132" s="37">
        <v>77.996424408357839</v>
      </c>
      <c r="MS132" s="49"/>
      <c r="MT132" s="49"/>
      <c r="MU132" s="49"/>
      <c r="MV132" s="49"/>
      <c r="MW132" s="37">
        <v>77.996424408357839</v>
      </c>
      <c r="MX132" s="49"/>
      <c r="MY132" s="49"/>
      <c r="MZ132" s="49"/>
      <c r="NA132" s="49"/>
      <c r="NB132" s="37">
        <v>77.996424408357839</v>
      </c>
      <c r="NC132" s="49"/>
      <c r="ND132" s="49"/>
      <c r="NE132" s="49"/>
      <c r="NF132" s="49"/>
      <c r="NG132" s="37">
        <v>77.996424408357839</v>
      </c>
      <c r="NH132" s="49"/>
      <c r="NI132" s="49"/>
      <c r="NJ132" s="49"/>
      <c r="NK132" s="49"/>
      <c r="NL132" s="37">
        <v>77.996424408357839</v>
      </c>
      <c r="NM132" s="19"/>
      <c r="NN132" s="19"/>
      <c r="NO132" s="19"/>
      <c r="NP132" s="19"/>
    </row>
    <row r="133" spans="1:380" outlineLevel="1" x14ac:dyDescent="0.25">
      <c r="A133" s="40" t="s">
        <v>137</v>
      </c>
      <c r="B133" s="34" t="s">
        <v>7</v>
      </c>
      <c r="C133" s="37" t="s">
        <v>12</v>
      </c>
      <c r="D133" s="49"/>
      <c r="E133" s="49"/>
      <c r="F133" s="37" t="s">
        <v>12</v>
      </c>
      <c r="G133" s="49"/>
      <c r="H133" s="49"/>
      <c r="I133" s="49"/>
      <c r="J133" s="49"/>
      <c r="K133" s="37" t="s">
        <v>12</v>
      </c>
      <c r="L133" s="49"/>
      <c r="M133" s="49"/>
      <c r="N133" s="49"/>
      <c r="O133" s="49"/>
      <c r="P133" s="37" t="s">
        <v>12</v>
      </c>
      <c r="Q133" s="49"/>
      <c r="R133" s="49"/>
      <c r="S133" s="49"/>
      <c r="T133" s="49"/>
      <c r="U133" s="37" t="s">
        <v>12</v>
      </c>
      <c r="V133" s="49"/>
      <c r="W133" s="49"/>
      <c r="X133" s="49"/>
      <c r="Y133" s="49"/>
      <c r="Z133" s="37" t="s">
        <v>12</v>
      </c>
      <c r="AA133" s="49"/>
      <c r="AB133" s="49"/>
      <c r="AC133" s="49"/>
      <c r="AD133" s="49"/>
      <c r="AE133" s="37" t="s">
        <v>12</v>
      </c>
      <c r="AF133" s="49"/>
      <c r="AG133" s="49"/>
      <c r="AH133" s="49"/>
      <c r="AI133" s="49"/>
      <c r="AJ133" s="37" t="s">
        <v>12</v>
      </c>
      <c r="AK133" s="37" t="s">
        <v>12</v>
      </c>
      <c r="AL133" s="49"/>
      <c r="AM133" s="49"/>
      <c r="AN133" s="37" t="s">
        <v>12</v>
      </c>
      <c r="AO133" s="49"/>
      <c r="AP133" s="49"/>
      <c r="AQ133" s="49"/>
      <c r="AR133" s="49"/>
      <c r="AS133" s="37" t="s">
        <v>12</v>
      </c>
      <c r="AT133" s="49"/>
      <c r="AU133" s="49"/>
      <c r="AV133" s="49"/>
      <c r="AW133" s="49"/>
      <c r="AX133" s="37" t="s">
        <v>12</v>
      </c>
      <c r="AY133" s="49"/>
      <c r="AZ133" s="49"/>
      <c r="BA133" s="49"/>
      <c r="BB133" s="49"/>
      <c r="BC133" s="37" t="s">
        <v>12</v>
      </c>
      <c r="BD133" s="49"/>
      <c r="BE133" s="49"/>
      <c r="BF133" s="49"/>
      <c r="BG133" s="49"/>
      <c r="BH133" s="37" t="s">
        <v>12</v>
      </c>
      <c r="BI133" s="49"/>
      <c r="BJ133" s="49"/>
      <c r="BK133" s="49"/>
      <c r="BL133" s="49"/>
      <c r="BM133" s="37" t="s">
        <v>12</v>
      </c>
      <c r="BN133" s="49"/>
      <c r="BO133" s="49"/>
      <c r="BP133" s="49"/>
      <c r="BQ133" s="49"/>
      <c r="BR133" s="37" t="s">
        <v>12</v>
      </c>
      <c r="BS133" s="37" t="s">
        <v>12</v>
      </c>
      <c r="BT133" s="49"/>
      <c r="BU133" s="49"/>
      <c r="BV133" s="37" t="s">
        <v>12</v>
      </c>
      <c r="BW133" s="49"/>
      <c r="BX133" s="49"/>
      <c r="BY133" s="49"/>
      <c r="BZ133" s="49"/>
      <c r="CA133" s="37" t="s">
        <v>12</v>
      </c>
      <c r="CB133" s="49"/>
      <c r="CC133" s="49"/>
      <c r="CD133" s="49"/>
      <c r="CE133" s="49"/>
      <c r="CF133" s="37" t="s">
        <v>12</v>
      </c>
      <c r="CG133" s="49"/>
      <c r="CH133" s="49"/>
      <c r="CI133" s="49"/>
      <c r="CJ133" s="49"/>
      <c r="CK133" s="37" t="s">
        <v>12</v>
      </c>
      <c r="CL133" s="49"/>
      <c r="CM133" s="49"/>
      <c r="CN133" s="49"/>
      <c r="CO133" s="49"/>
      <c r="CP133" s="37" t="s">
        <v>12</v>
      </c>
      <c r="CQ133" s="49"/>
      <c r="CR133" s="49"/>
      <c r="CS133" s="49"/>
      <c r="CT133" s="49"/>
      <c r="CU133" s="37" t="s">
        <v>12</v>
      </c>
      <c r="CV133" s="49"/>
      <c r="CW133" s="49"/>
      <c r="CX133" s="49"/>
      <c r="CY133" s="49"/>
      <c r="CZ133" s="37" t="s">
        <v>12</v>
      </c>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c r="IW133" s="39"/>
      <c r="IX133" s="39"/>
      <c r="IY133" s="39"/>
      <c r="IZ133" s="39"/>
      <c r="JA133" s="39"/>
      <c r="JB133" s="39"/>
      <c r="JC133" s="39"/>
      <c r="JD133" s="39"/>
      <c r="JE133" s="39"/>
      <c r="JF133" s="39"/>
      <c r="JG133" s="39"/>
      <c r="JH133" s="39"/>
      <c r="JI133" s="39"/>
      <c r="JJ133" s="39"/>
      <c r="JK133" s="39"/>
      <c r="JL133" s="39"/>
      <c r="JM133" s="39"/>
      <c r="JN133" s="39"/>
      <c r="JO133" s="37" t="s">
        <v>12</v>
      </c>
      <c r="JP133" s="49"/>
      <c r="JQ133" s="49"/>
      <c r="JR133" s="37" t="s">
        <v>12</v>
      </c>
      <c r="JS133" s="49"/>
      <c r="JT133" s="49"/>
      <c r="JU133" s="49"/>
      <c r="JV133" s="49"/>
      <c r="JW133" s="37" t="s">
        <v>12</v>
      </c>
      <c r="JX133" s="49"/>
      <c r="JY133" s="49"/>
      <c r="JZ133" s="49"/>
      <c r="KA133" s="49"/>
      <c r="KB133" s="37" t="s">
        <v>12</v>
      </c>
      <c r="KC133" s="49"/>
      <c r="KD133" s="49"/>
      <c r="KE133" s="49"/>
      <c r="KF133" s="49"/>
      <c r="KG133" s="37" t="s">
        <v>12</v>
      </c>
      <c r="KH133" s="49"/>
      <c r="KI133" s="49"/>
      <c r="KJ133" s="49"/>
      <c r="KK133" s="49"/>
      <c r="KL133" s="37" t="s">
        <v>12</v>
      </c>
      <c r="KM133" s="49"/>
      <c r="KN133" s="49"/>
      <c r="KO133" s="49"/>
      <c r="KP133" s="49"/>
      <c r="KQ133" s="37" t="s">
        <v>12</v>
      </c>
      <c r="KR133" s="49"/>
      <c r="KS133" s="49"/>
      <c r="KT133" s="49"/>
      <c r="KU133" s="49"/>
      <c r="KV133" s="37" t="s">
        <v>12</v>
      </c>
      <c r="KW133" s="39"/>
      <c r="KX133" s="39"/>
      <c r="KY133" s="39"/>
      <c r="KZ133" s="39"/>
      <c r="LA133" s="39"/>
      <c r="LB133" s="39"/>
      <c r="LC133" s="39"/>
      <c r="LD133" s="39"/>
      <c r="LE133" s="39"/>
      <c r="LF133" s="39"/>
      <c r="LG133" s="39"/>
      <c r="LH133" s="39"/>
      <c r="LI133" s="39"/>
      <c r="LJ133" s="39"/>
      <c r="LK133" s="39"/>
      <c r="LL133" s="39"/>
      <c r="LM133" s="39"/>
      <c r="LN133" s="39"/>
      <c r="LO133" s="39"/>
      <c r="LP133" s="39"/>
      <c r="LQ133" s="39"/>
      <c r="LR133" s="39"/>
      <c r="LS133" s="39"/>
      <c r="LT133" s="39"/>
      <c r="LU133" s="39"/>
      <c r="LV133" s="39"/>
      <c r="LW133" s="39"/>
      <c r="LX133" s="39"/>
      <c r="LY133" s="39"/>
      <c r="LZ133" s="39"/>
      <c r="MA133" s="39"/>
      <c r="MB133" s="39"/>
      <c r="MC133" s="39"/>
      <c r="MD133" s="39"/>
      <c r="ME133" s="37" t="s">
        <v>12</v>
      </c>
      <c r="MF133" s="49"/>
      <c r="MG133" s="49"/>
      <c r="MH133" s="37" t="s">
        <v>12</v>
      </c>
      <c r="MI133" s="49"/>
      <c r="MJ133" s="49"/>
      <c r="MK133" s="49"/>
      <c r="ML133" s="49"/>
      <c r="MM133" s="37" t="s">
        <v>12</v>
      </c>
      <c r="MN133" s="49"/>
      <c r="MO133" s="49"/>
      <c r="MP133" s="49"/>
      <c r="MQ133" s="49"/>
      <c r="MR133" s="37" t="s">
        <v>12</v>
      </c>
      <c r="MS133" s="49"/>
      <c r="MT133" s="49"/>
      <c r="MU133" s="49"/>
      <c r="MV133" s="49"/>
      <c r="MW133" s="37" t="s">
        <v>12</v>
      </c>
      <c r="MX133" s="49"/>
      <c r="MY133" s="49"/>
      <c r="MZ133" s="49"/>
      <c r="NA133" s="49"/>
      <c r="NB133" s="37" t="s">
        <v>12</v>
      </c>
      <c r="NC133" s="49"/>
      <c r="ND133" s="49"/>
      <c r="NE133" s="49"/>
      <c r="NF133" s="49"/>
      <c r="NG133" s="37" t="s">
        <v>12</v>
      </c>
      <c r="NH133" s="49"/>
      <c r="NI133" s="49"/>
      <c r="NJ133" s="49"/>
      <c r="NK133" s="49"/>
      <c r="NL133" s="37" t="s">
        <v>12</v>
      </c>
      <c r="NM133" s="19"/>
      <c r="NN133" s="19"/>
      <c r="NO133" s="19"/>
      <c r="NP133" s="19"/>
    </row>
    <row r="134" spans="1:380" ht="24" outlineLevel="1" x14ac:dyDescent="0.25">
      <c r="A134" s="38" t="s">
        <v>138</v>
      </c>
      <c r="B134" s="34" t="s">
        <v>7</v>
      </c>
      <c r="C134" s="75"/>
      <c r="D134" s="7"/>
      <c r="E134" s="7"/>
      <c r="F134" s="75"/>
      <c r="G134" s="7"/>
      <c r="H134" s="7"/>
      <c r="I134" s="7"/>
      <c r="J134" s="7"/>
      <c r="K134" s="75"/>
      <c r="L134" s="7"/>
      <c r="M134" s="7"/>
      <c r="N134" s="7"/>
      <c r="O134" s="7"/>
      <c r="P134" s="75"/>
      <c r="Q134" s="7"/>
      <c r="R134" s="7"/>
      <c r="S134" s="7"/>
      <c r="T134" s="7"/>
      <c r="U134" s="75"/>
      <c r="V134" s="7"/>
      <c r="W134" s="7"/>
      <c r="X134" s="7"/>
      <c r="Y134" s="7"/>
      <c r="Z134" s="75"/>
      <c r="AA134" s="75"/>
      <c r="AB134" s="75"/>
      <c r="AC134" s="75"/>
      <c r="AD134" s="75"/>
      <c r="AE134" s="75"/>
      <c r="AF134" s="75"/>
      <c r="AG134" s="75"/>
      <c r="AH134" s="75"/>
      <c r="AI134" s="75"/>
      <c r="AJ134" s="75"/>
      <c r="AK134" s="43"/>
      <c r="AL134" s="44"/>
      <c r="AM134" s="44"/>
      <c r="AN134" s="44"/>
      <c r="AO134" s="7"/>
      <c r="AP134" s="7"/>
      <c r="AQ134" s="7"/>
      <c r="AR134" s="7"/>
      <c r="AS134" s="7"/>
      <c r="AT134" s="7"/>
      <c r="AU134" s="7"/>
      <c r="AV134" s="7"/>
      <c r="AW134" s="7"/>
      <c r="AX134" s="7"/>
      <c r="AY134" s="7"/>
      <c r="AZ134" s="7"/>
      <c r="BA134" s="7"/>
      <c r="BB134" s="7"/>
      <c r="BC134" s="75"/>
      <c r="BD134" s="7"/>
      <c r="BE134" s="7"/>
      <c r="BF134" s="7"/>
      <c r="BG134" s="7"/>
      <c r="BH134" s="75"/>
      <c r="BI134" s="75"/>
      <c r="BJ134" s="75"/>
      <c r="BK134" s="75"/>
      <c r="BL134" s="75"/>
      <c r="BM134" s="75"/>
      <c r="BN134" s="75"/>
      <c r="BO134" s="75"/>
      <c r="BP134" s="75"/>
      <c r="BQ134" s="75"/>
      <c r="BR134" s="75"/>
      <c r="BS134" s="75"/>
      <c r="BT134" s="7"/>
      <c r="BU134" s="7"/>
      <c r="BV134" s="75"/>
      <c r="BW134" s="7"/>
      <c r="BX134" s="7"/>
      <c r="BY134" s="7"/>
      <c r="BZ134" s="7"/>
      <c r="CA134" s="75"/>
      <c r="CB134" s="7"/>
      <c r="CC134" s="7"/>
      <c r="CD134" s="7"/>
      <c r="CE134" s="7"/>
      <c r="CF134" s="75"/>
      <c r="CG134" s="7"/>
      <c r="CH134" s="7"/>
      <c r="CI134" s="7"/>
      <c r="CJ134" s="7"/>
      <c r="CK134" s="75"/>
      <c r="CL134" s="7"/>
      <c r="CM134" s="7"/>
      <c r="CN134" s="7"/>
      <c r="CO134" s="7"/>
      <c r="CP134" s="75"/>
      <c r="CQ134" s="75"/>
      <c r="CR134" s="75"/>
      <c r="CS134" s="75"/>
      <c r="CT134" s="75"/>
      <c r="CU134" s="75"/>
      <c r="CV134" s="75"/>
      <c r="CW134" s="75"/>
      <c r="CX134" s="75"/>
      <c r="CY134" s="75"/>
      <c r="CZ134" s="75"/>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c r="IW134" s="39"/>
      <c r="IX134" s="39"/>
      <c r="IY134" s="39"/>
      <c r="IZ134" s="39"/>
      <c r="JA134" s="39"/>
      <c r="JB134" s="39"/>
      <c r="JC134" s="39"/>
      <c r="JD134" s="39"/>
      <c r="JE134" s="39"/>
      <c r="JF134" s="39"/>
      <c r="JG134" s="39"/>
      <c r="JH134" s="39"/>
      <c r="JI134" s="39"/>
      <c r="JJ134" s="39"/>
      <c r="JK134" s="39"/>
      <c r="JL134" s="39"/>
      <c r="JM134" s="39"/>
      <c r="JN134" s="39"/>
      <c r="JO134" s="75"/>
      <c r="JP134" s="7"/>
      <c r="JQ134" s="7"/>
      <c r="JR134" s="75"/>
      <c r="JS134" s="7"/>
      <c r="JT134" s="7"/>
      <c r="JU134" s="7"/>
      <c r="JV134" s="7"/>
      <c r="JW134" s="75"/>
      <c r="JX134" s="7"/>
      <c r="JY134" s="7"/>
      <c r="JZ134" s="7"/>
      <c r="KA134" s="7"/>
      <c r="KB134" s="75"/>
      <c r="KC134" s="7"/>
      <c r="KD134" s="7"/>
      <c r="KE134" s="7"/>
      <c r="KF134" s="7"/>
      <c r="KG134" s="75"/>
      <c r="KH134" s="7"/>
      <c r="KI134" s="7"/>
      <c r="KJ134" s="7"/>
      <c r="KK134" s="7"/>
      <c r="KL134" s="75"/>
      <c r="KM134" s="75"/>
      <c r="KN134" s="75"/>
      <c r="KO134" s="75"/>
      <c r="KP134" s="75"/>
      <c r="KQ134" s="75"/>
      <c r="KR134" s="75"/>
      <c r="KS134" s="75"/>
      <c r="KT134" s="75"/>
      <c r="KU134" s="75"/>
      <c r="KV134" s="75"/>
      <c r="KW134" s="39"/>
      <c r="KX134" s="39"/>
      <c r="KY134" s="39"/>
      <c r="KZ134" s="39"/>
      <c r="LA134" s="39"/>
      <c r="LB134" s="39"/>
      <c r="LC134" s="39"/>
      <c r="LD134" s="39"/>
      <c r="LE134" s="39"/>
      <c r="LF134" s="39"/>
      <c r="LG134" s="39"/>
      <c r="LH134" s="39"/>
      <c r="LI134" s="39"/>
      <c r="LJ134" s="39"/>
      <c r="LK134" s="39"/>
      <c r="LL134" s="39"/>
      <c r="LM134" s="39"/>
      <c r="LN134" s="39"/>
      <c r="LO134" s="39"/>
      <c r="LP134" s="39"/>
      <c r="LQ134" s="39"/>
      <c r="LR134" s="39"/>
      <c r="LS134" s="39"/>
      <c r="LT134" s="39"/>
      <c r="LU134" s="39"/>
      <c r="LV134" s="39"/>
      <c r="LW134" s="39"/>
      <c r="LX134" s="39"/>
      <c r="LY134" s="39"/>
      <c r="LZ134" s="39"/>
      <c r="MA134" s="39"/>
      <c r="MB134" s="39"/>
      <c r="MC134" s="39"/>
      <c r="MD134" s="39"/>
      <c r="ME134" s="39"/>
      <c r="MF134" s="39"/>
      <c r="MG134" s="39"/>
      <c r="MH134" s="39"/>
      <c r="MI134" s="39"/>
      <c r="MJ134" s="39"/>
      <c r="MK134" s="39"/>
      <c r="ML134" s="39"/>
      <c r="MM134" s="39"/>
      <c r="MN134" s="39"/>
      <c r="MO134" s="39"/>
      <c r="MP134" s="39"/>
      <c r="MQ134" s="39"/>
      <c r="MR134" s="39"/>
      <c r="MS134" s="39"/>
      <c r="MT134" s="39"/>
      <c r="MU134" s="39"/>
      <c r="MV134" s="39"/>
      <c r="MW134" s="39"/>
      <c r="MX134" s="39"/>
      <c r="MY134" s="39"/>
      <c r="MZ134" s="39"/>
      <c r="NA134" s="39"/>
      <c r="NB134" s="39"/>
      <c r="NC134" s="39"/>
      <c r="ND134" s="39"/>
      <c r="NE134" s="39"/>
      <c r="NF134" s="39"/>
      <c r="NG134" s="39"/>
      <c r="NH134" s="39"/>
      <c r="NI134" s="39"/>
      <c r="NJ134" s="39"/>
      <c r="NK134" s="39"/>
      <c r="NL134" s="39"/>
      <c r="NM134" s="19"/>
      <c r="NN134" s="19"/>
      <c r="NO134" s="19"/>
      <c r="NP134" s="19"/>
    </row>
    <row r="135" spans="1:380" outlineLevel="1" x14ac:dyDescent="0.25">
      <c r="A135" s="40" t="s">
        <v>139</v>
      </c>
      <c r="B135" s="34" t="s">
        <v>7</v>
      </c>
      <c r="C135" s="75"/>
      <c r="D135" s="7"/>
      <c r="E135" s="7"/>
      <c r="F135" s="75"/>
      <c r="G135" s="7"/>
      <c r="H135" s="7"/>
      <c r="I135" s="7"/>
      <c r="J135" s="7"/>
      <c r="K135" s="75"/>
      <c r="L135" s="7"/>
      <c r="M135" s="7"/>
      <c r="N135" s="7"/>
      <c r="O135" s="7"/>
      <c r="P135" s="75"/>
      <c r="Q135" s="7"/>
      <c r="R135" s="7"/>
      <c r="S135" s="7"/>
      <c r="T135" s="7"/>
      <c r="U135" s="75"/>
      <c r="V135" s="7"/>
      <c r="W135" s="7"/>
      <c r="X135" s="7"/>
      <c r="Y135" s="7"/>
      <c r="Z135" s="75"/>
      <c r="AA135" s="75"/>
      <c r="AB135" s="75"/>
      <c r="AC135" s="75"/>
      <c r="AD135" s="75"/>
      <c r="AE135" s="75"/>
      <c r="AF135" s="75"/>
      <c r="AG135" s="75"/>
      <c r="AH135" s="75"/>
      <c r="AI135" s="75"/>
      <c r="AJ135" s="75"/>
      <c r="AK135" s="43"/>
      <c r="AL135" s="44"/>
      <c r="AM135" s="44"/>
      <c r="AN135" s="44"/>
      <c r="AO135" s="7"/>
      <c r="AP135" s="7"/>
      <c r="AQ135" s="7"/>
      <c r="AR135" s="7"/>
      <c r="AS135" s="7"/>
      <c r="AT135" s="7"/>
      <c r="AU135" s="7"/>
      <c r="AV135" s="7"/>
      <c r="AW135" s="7"/>
      <c r="AX135" s="7"/>
      <c r="AY135" s="7"/>
      <c r="AZ135" s="7"/>
      <c r="BA135" s="7"/>
      <c r="BB135" s="7"/>
      <c r="BC135" s="75"/>
      <c r="BD135" s="7"/>
      <c r="BE135" s="7"/>
      <c r="BF135" s="7"/>
      <c r="BG135" s="7"/>
      <c r="BH135" s="75"/>
      <c r="BI135" s="75"/>
      <c r="BJ135" s="75"/>
      <c r="BK135" s="75"/>
      <c r="BL135" s="75"/>
      <c r="BM135" s="75"/>
      <c r="BN135" s="75"/>
      <c r="BO135" s="75"/>
      <c r="BP135" s="75"/>
      <c r="BQ135" s="75"/>
      <c r="BR135" s="75"/>
      <c r="BS135" s="75"/>
      <c r="BT135" s="7"/>
      <c r="BU135" s="7"/>
      <c r="BV135" s="75"/>
      <c r="BW135" s="7"/>
      <c r="BX135" s="7"/>
      <c r="BY135" s="7"/>
      <c r="BZ135" s="7"/>
      <c r="CA135" s="75"/>
      <c r="CB135" s="7"/>
      <c r="CC135" s="7"/>
      <c r="CD135" s="7"/>
      <c r="CE135" s="7"/>
      <c r="CF135" s="75"/>
      <c r="CG135" s="7"/>
      <c r="CH135" s="7"/>
      <c r="CI135" s="7"/>
      <c r="CJ135" s="7"/>
      <c r="CK135" s="75"/>
      <c r="CL135" s="7"/>
      <c r="CM135" s="7"/>
      <c r="CN135" s="7"/>
      <c r="CO135" s="7"/>
      <c r="CP135" s="75"/>
      <c r="CQ135" s="75"/>
      <c r="CR135" s="75"/>
      <c r="CS135" s="75"/>
      <c r="CT135" s="75"/>
      <c r="CU135" s="75"/>
      <c r="CV135" s="75"/>
      <c r="CW135" s="75"/>
      <c r="CX135" s="75"/>
      <c r="CY135" s="75"/>
      <c r="CZ135" s="75"/>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c r="IW135" s="39"/>
      <c r="IX135" s="39"/>
      <c r="IY135" s="39"/>
      <c r="IZ135" s="39"/>
      <c r="JA135" s="39"/>
      <c r="JB135" s="39"/>
      <c r="JC135" s="39"/>
      <c r="JD135" s="39"/>
      <c r="JE135" s="39"/>
      <c r="JF135" s="39"/>
      <c r="JG135" s="39"/>
      <c r="JH135" s="39"/>
      <c r="JI135" s="39"/>
      <c r="JJ135" s="39"/>
      <c r="JK135" s="39"/>
      <c r="JL135" s="39"/>
      <c r="JM135" s="39"/>
      <c r="JN135" s="39"/>
      <c r="JO135" s="75"/>
      <c r="JP135" s="7"/>
      <c r="JQ135" s="7"/>
      <c r="JR135" s="75"/>
      <c r="JS135" s="7"/>
      <c r="JT135" s="7"/>
      <c r="JU135" s="7"/>
      <c r="JV135" s="7"/>
      <c r="JW135" s="75"/>
      <c r="JX135" s="7"/>
      <c r="JY135" s="7"/>
      <c r="JZ135" s="7"/>
      <c r="KA135" s="7"/>
      <c r="KB135" s="75"/>
      <c r="KC135" s="7"/>
      <c r="KD135" s="7"/>
      <c r="KE135" s="7"/>
      <c r="KF135" s="7"/>
      <c r="KG135" s="75"/>
      <c r="KH135" s="7"/>
      <c r="KI135" s="7"/>
      <c r="KJ135" s="7"/>
      <c r="KK135" s="7"/>
      <c r="KL135" s="75"/>
      <c r="KM135" s="75"/>
      <c r="KN135" s="75"/>
      <c r="KO135" s="75"/>
      <c r="KP135" s="75"/>
      <c r="KQ135" s="75"/>
      <c r="KR135" s="75"/>
      <c r="KS135" s="75"/>
      <c r="KT135" s="75"/>
      <c r="KU135" s="75"/>
      <c r="KV135" s="75"/>
      <c r="KW135" s="39"/>
      <c r="KX135" s="39"/>
      <c r="KY135" s="39"/>
      <c r="KZ135" s="39"/>
      <c r="LA135" s="39"/>
      <c r="LB135" s="39"/>
      <c r="LC135" s="39"/>
      <c r="LD135" s="39"/>
      <c r="LE135" s="39"/>
      <c r="LF135" s="39"/>
      <c r="LG135" s="39"/>
      <c r="LH135" s="39"/>
      <c r="LI135" s="39"/>
      <c r="LJ135" s="39"/>
      <c r="LK135" s="39"/>
      <c r="LL135" s="39"/>
      <c r="LM135" s="39"/>
      <c r="LN135" s="39"/>
      <c r="LO135" s="39"/>
      <c r="LP135" s="39"/>
      <c r="LQ135" s="39"/>
      <c r="LR135" s="39"/>
      <c r="LS135" s="39"/>
      <c r="LT135" s="39"/>
      <c r="LU135" s="39"/>
      <c r="LV135" s="39"/>
      <c r="LW135" s="39"/>
      <c r="LX135" s="39"/>
      <c r="LY135" s="39"/>
      <c r="LZ135" s="39"/>
      <c r="MA135" s="39"/>
      <c r="MB135" s="39"/>
      <c r="MC135" s="39"/>
      <c r="MD135" s="39"/>
      <c r="ME135" s="39"/>
      <c r="MF135" s="39"/>
      <c r="MG135" s="39"/>
      <c r="MH135" s="39"/>
      <c r="MI135" s="39"/>
      <c r="MJ135" s="39"/>
      <c r="MK135" s="39"/>
      <c r="ML135" s="39"/>
      <c r="MM135" s="39"/>
      <c r="MN135" s="39"/>
      <c r="MO135" s="39"/>
      <c r="MP135" s="39"/>
      <c r="MQ135" s="39"/>
      <c r="MR135" s="39"/>
      <c r="MS135" s="39"/>
      <c r="MT135" s="39"/>
      <c r="MU135" s="39"/>
      <c r="MV135" s="39"/>
      <c r="MW135" s="39"/>
      <c r="MX135" s="39"/>
      <c r="MY135" s="39"/>
      <c r="MZ135" s="39"/>
      <c r="NA135" s="39"/>
      <c r="NB135" s="39"/>
      <c r="NC135" s="39"/>
      <c r="ND135" s="39"/>
      <c r="NE135" s="39"/>
      <c r="NF135" s="39"/>
      <c r="NG135" s="39"/>
      <c r="NH135" s="39"/>
      <c r="NI135" s="39"/>
      <c r="NJ135" s="39"/>
      <c r="NK135" s="39"/>
      <c r="NL135" s="39"/>
      <c r="NM135" s="19"/>
      <c r="NN135" s="19"/>
      <c r="NO135" s="19"/>
      <c r="NP135" s="19"/>
    </row>
    <row r="136" spans="1:380" outlineLevel="1" x14ac:dyDescent="0.25">
      <c r="A136" s="40" t="s">
        <v>140</v>
      </c>
      <c r="B136" s="34" t="s">
        <v>7</v>
      </c>
      <c r="C136" s="75"/>
      <c r="D136" s="7"/>
      <c r="E136" s="7"/>
      <c r="F136" s="75"/>
      <c r="G136" s="7"/>
      <c r="H136" s="7"/>
      <c r="I136" s="7"/>
      <c r="J136" s="7"/>
      <c r="K136" s="75"/>
      <c r="L136" s="7"/>
      <c r="M136" s="7"/>
      <c r="N136" s="7"/>
      <c r="O136" s="7"/>
      <c r="P136" s="75"/>
      <c r="Q136" s="7"/>
      <c r="R136" s="7"/>
      <c r="S136" s="7"/>
      <c r="T136" s="7"/>
      <c r="U136" s="75"/>
      <c r="V136" s="7"/>
      <c r="W136" s="7"/>
      <c r="X136" s="7"/>
      <c r="Y136" s="7"/>
      <c r="Z136" s="75"/>
      <c r="AA136" s="75"/>
      <c r="AB136" s="75"/>
      <c r="AC136" s="75"/>
      <c r="AD136" s="75"/>
      <c r="AE136" s="75"/>
      <c r="AF136" s="75"/>
      <c r="AG136" s="75"/>
      <c r="AH136" s="75"/>
      <c r="AI136" s="75"/>
      <c r="AJ136" s="75"/>
      <c r="AK136" s="43"/>
      <c r="AL136" s="44"/>
      <c r="AM136" s="44"/>
      <c r="AN136" s="44"/>
      <c r="AO136" s="7"/>
      <c r="AP136" s="7"/>
      <c r="AQ136" s="7"/>
      <c r="AR136" s="7"/>
      <c r="AS136" s="7"/>
      <c r="AT136" s="7"/>
      <c r="AU136" s="7"/>
      <c r="AV136" s="7"/>
      <c r="AW136" s="7"/>
      <c r="AX136" s="7"/>
      <c r="AY136" s="7"/>
      <c r="AZ136" s="7"/>
      <c r="BA136" s="7"/>
      <c r="BB136" s="7"/>
      <c r="BC136" s="75"/>
      <c r="BD136" s="7"/>
      <c r="BE136" s="7"/>
      <c r="BF136" s="7"/>
      <c r="BG136" s="7"/>
      <c r="BH136" s="75"/>
      <c r="BI136" s="75"/>
      <c r="BJ136" s="75"/>
      <c r="BK136" s="75"/>
      <c r="BL136" s="75"/>
      <c r="BM136" s="75"/>
      <c r="BN136" s="75"/>
      <c r="BO136" s="75"/>
      <c r="BP136" s="75"/>
      <c r="BQ136" s="75"/>
      <c r="BR136" s="75"/>
      <c r="BS136" s="75"/>
      <c r="BT136" s="7"/>
      <c r="BU136" s="7"/>
      <c r="BV136" s="75"/>
      <c r="BW136" s="7"/>
      <c r="BX136" s="7"/>
      <c r="BY136" s="7"/>
      <c r="BZ136" s="7"/>
      <c r="CA136" s="75"/>
      <c r="CB136" s="7"/>
      <c r="CC136" s="7"/>
      <c r="CD136" s="7"/>
      <c r="CE136" s="7"/>
      <c r="CF136" s="75"/>
      <c r="CG136" s="7"/>
      <c r="CH136" s="7"/>
      <c r="CI136" s="7"/>
      <c r="CJ136" s="7"/>
      <c r="CK136" s="75"/>
      <c r="CL136" s="7"/>
      <c r="CM136" s="7"/>
      <c r="CN136" s="7"/>
      <c r="CO136" s="7"/>
      <c r="CP136" s="75"/>
      <c r="CQ136" s="75"/>
      <c r="CR136" s="75"/>
      <c r="CS136" s="75"/>
      <c r="CT136" s="75"/>
      <c r="CU136" s="75"/>
      <c r="CV136" s="75"/>
      <c r="CW136" s="75"/>
      <c r="CX136" s="75"/>
      <c r="CY136" s="75"/>
      <c r="CZ136" s="75"/>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c r="IW136" s="39"/>
      <c r="IX136" s="39"/>
      <c r="IY136" s="39"/>
      <c r="IZ136" s="39"/>
      <c r="JA136" s="39"/>
      <c r="JB136" s="39"/>
      <c r="JC136" s="39"/>
      <c r="JD136" s="39"/>
      <c r="JE136" s="39"/>
      <c r="JF136" s="39"/>
      <c r="JG136" s="39"/>
      <c r="JH136" s="39"/>
      <c r="JI136" s="39"/>
      <c r="JJ136" s="39"/>
      <c r="JK136" s="39"/>
      <c r="JL136" s="39"/>
      <c r="JM136" s="39"/>
      <c r="JN136" s="39"/>
      <c r="JO136" s="75"/>
      <c r="JP136" s="7"/>
      <c r="JQ136" s="7"/>
      <c r="JR136" s="75"/>
      <c r="JS136" s="7"/>
      <c r="JT136" s="7"/>
      <c r="JU136" s="7"/>
      <c r="JV136" s="7"/>
      <c r="JW136" s="75"/>
      <c r="JX136" s="7"/>
      <c r="JY136" s="7"/>
      <c r="JZ136" s="7"/>
      <c r="KA136" s="7"/>
      <c r="KB136" s="75"/>
      <c r="KC136" s="7"/>
      <c r="KD136" s="7"/>
      <c r="KE136" s="7"/>
      <c r="KF136" s="7"/>
      <c r="KG136" s="75"/>
      <c r="KH136" s="7"/>
      <c r="KI136" s="7"/>
      <c r="KJ136" s="7"/>
      <c r="KK136" s="7"/>
      <c r="KL136" s="75"/>
      <c r="KM136" s="75"/>
      <c r="KN136" s="75"/>
      <c r="KO136" s="75"/>
      <c r="KP136" s="75"/>
      <c r="KQ136" s="75"/>
      <c r="KR136" s="75"/>
      <c r="KS136" s="75"/>
      <c r="KT136" s="75"/>
      <c r="KU136" s="75"/>
      <c r="KV136" s="75"/>
      <c r="KW136" s="39"/>
      <c r="KX136" s="39"/>
      <c r="KY136" s="39"/>
      <c r="KZ136" s="39"/>
      <c r="LA136" s="39"/>
      <c r="LB136" s="39"/>
      <c r="LC136" s="39"/>
      <c r="LD136" s="39"/>
      <c r="LE136" s="39"/>
      <c r="LF136" s="39"/>
      <c r="LG136" s="39"/>
      <c r="LH136" s="39"/>
      <c r="LI136" s="39"/>
      <c r="LJ136" s="39"/>
      <c r="LK136" s="39"/>
      <c r="LL136" s="39"/>
      <c r="LM136" s="39"/>
      <c r="LN136" s="39"/>
      <c r="LO136" s="39"/>
      <c r="LP136" s="39"/>
      <c r="LQ136" s="39"/>
      <c r="LR136" s="39"/>
      <c r="LS136" s="39"/>
      <c r="LT136" s="39"/>
      <c r="LU136" s="39"/>
      <c r="LV136" s="39"/>
      <c r="LW136" s="39"/>
      <c r="LX136" s="39"/>
      <c r="LY136" s="39"/>
      <c r="LZ136" s="39"/>
      <c r="MA136" s="39"/>
      <c r="MB136" s="39"/>
      <c r="MC136" s="39"/>
      <c r="MD136" s="39"/>
      <c r="ME136" s="39"/>
      <c r="MF136" s="39"/>
      <c r="MG136" s="39"/>
      <c r="MH136" s="39"/>
      <c r="MI136" s="39"/>
      <c r="MJ136" s="39"/>
      <c r="MK136" s="39"/>
      <c r="ML136" s="39"/>
      <c r="MM136" s="39"/>
      <c r="MN136" s="39"/>
      <c r="MO136" s="39"/>
      <c r="MP136" s="39"/>
      <c r="MQ136" s="39"/>
      <c r="MR136" s="39"/>
      <c r="MS136" s="39"/>
      <c r="MT136" s="39"/>
      <c r="MU136" s="39"/>
      <c r="MV136" s="39"/>
      <c r="MW136" s="39"/>
      <c r="MX136" s="39"/>
      <c r="MY136" s="39"/>
      <c r="MZ136" s="39"/>
      <c r="NA136" s="39"/>
      <c r="NB136" s="39"/>
      <c r="NC136" s="39"/>
      <c r="ND136" s="39"/>
      <c r="NE136" s="39"/>
      <c r="NF136" s="39"/>
      <c r="NG136" s="39"/>
      <c r="NH136" s="39"/>
      <c r="NI136" s="39"/>
      <c r="NJ136" s="39"/>
      <c r="NK136" s="39"/>
      <c r="NL136" s="39"/>
      <c r="NM136" s="19"/>
      <c r="NN136" s="19"/>
      <c r="NO136" s="19"/>
      <c r="NP136" s="19"/>
    </row>
    <row r="137" spans="1:380" outlineLevel="1" x14ac:dyDescent="0.25">
      <c r="A137" s="40" t="s">
        <v>141</v>
      </c>
      <c r="B137" s="34" t="s">
        <v>7</v>
      </c>
      <c r="C137" s="75"/>
      <c r="D137" s="7"/>
      <c r="E137" s="7"/>
      <c r="F137" s="75"/>
      <c r="G137" s="7"/>
      <c r="H137" s="7"/>
      <c r="I137" s="7"/>
      <c r="J137" s="7"/>
      <c r="K137" s="75"/>
      <c r="L137" s="7"/>
      <c r="M137" s="7"/>
      <c r="N137" s="7"/>
      <c r="O137" s="7"/>
      <c r="P137" s="75"/>
      <c r="Q137" s="7"/>
      <c r="R137" s="7"/>
      <c r="S137" s="7"/>
      <c r="T137" s="7"/>
      <c r="U137" s="75"/>
      <c r="V137" s="7"/>
      <c r="W137" s="7"/>
      <c r="X137" s="7"/>
      <c r="Y137" s="7"/>
      <c r="Z137" s="75"/>
      <c r="AA137" s="75"/>
      <c r="AB137" s="75"/>
      <c r="AC137" s="75"/>
      <c r="AD137" s="75"/>
      <c r="AE137" s="75"/>
      <c r="AF137" s="75"/>
      <c r="AG137" s="75"/>
      <c r="AH137" s="75"/>
      <c r="AI137" s="75"/>
      <c r="AJ137" s="75"/>
      <c r="AK137" s="43"/>
      <c r="AL137" s="44"/>
      <c r="AM137" s="44"/>
      <c r="AN137" s="44"/>
      <c r="AO137" s="7"/>
      <c r="AP137" s="7"/>
      <c r="AQ137" s="7"/>
      <c r="AR137" s="7"/>
      <c r="AS137" s="7"/>
      <c r="AT137" s="7"/>
      <c r="AU137" s="7"/>
      <c r="AV137" s="7"/>
      <c r="AW137" s="7"/>
      <c r="AX137" s="7"/>
      <c r="AY137" s="7"/>
      <c r="AZ137" s="7"/>
      <c r="BA137" s="7"/>
      <c r="BB137" s="7"/>
      <c r="BC137" s="75"/>
      <c r="BD137" s="7"/>
      <c r="BE137" s="7"/>
      <c r="BF137" s="7"/>
      <c r="BG137" s="7"/>
      <c r="BH137" s="75"/>
      <c r="BI137" s="75"/>
      <c r="BJ137" s="75"/>
      <c r="BK137" s="75"/>
      <c r="BL137" s="75"/>
      <c r="BM137" s="75"/>
      <c r="BN137" s="75"/>
      <c r="BO137" s="75"/>
      <c r="BP137" s="75"/>
      <c r="BQ137" s="75"/>
      <c r="BR137" s="75"/>
      <c r="BS137" s="75"/>
      <c r="BT137" s="7"/>
      <c r="BU137" s="7"/>
      <c r="BV137" s="75"/>
      <c r="BW137" s="7"/>
      <c r="BX137" s="7"/>
      <c r="BY137" s="7"/>
      <c r="BZ137" s="7"/>
      <c r="CA137" s="75"/>
      <c r="CB137" s="7"/>
      <c r="CC137" s="7"/>
      <c r="CD137" s="7"/>
      <c r="CE137" s="7"/>
      <c r="CF137" s="75"/>
      <c r="CG137" s="7"/>
      <c r="CH137" s="7"/>
      <c r="CI137" s="7"/>
      <c r="CJ137" s="7"/>
      <c r="CK137" s="75"/>
      <c r="CL137" s="7"/>
      <c r="CM137" s="7"/>
      <c r="CN137" s="7"/>
      <c r="CO137" s="7"/>
      <c r="CP137" s="75"/>
      <c r="CQ137" s="75"/>
      <c r="CR137" s="75"/>
      <c r="CS137" s="75"/>
      <c r="CT137" s="75"/>
      <c r="CU137" s="75"/>
      <c r="CV137" s="75"/>
      <c r="CW137" s="75"/>
      <c r="CX137" s="75"/>
      <c r="CY137" s="75"/>
      <c r="CZ137" s="75"/>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c r="IW137" s="39"/>
      <c r="IX137" s="39"/>
      <c r="IY137" s="39"/>
      <c r="IZ137" s="39"/>
      <c r="JA137" s="39"/>
      <c r="JB137" s="39"/>
      <c r="JC137" s="39"/>
      <c r="JD137" s="39"/>
      <c r="JE137" s="39"/>
      <c r="JF137" s="39"/>
      <c r="JG137" s="39"/>
      <c r="JH137" s="39"/>
      <c r="JI137" s="39"/>
      <c r="JJ137" s="39"/>
      <c r="JK137" s="39"/>
      <c r="JL137" s="39"/>
      <c r="JM137" s="39"/>
      <c r="JN137" s="39"/>
      <c r="JO137" s="75"/>
      <c r="JP137" s="7"/>
      <c r="JQ137" s="7"/>
      <c r="JR137" s="75"/>
      <c r="JS137" s="7"/>
      <c r="JT137" s="7"/>
      <c r="JU137" s="7"/>
      <c r="JV137" s="7"/>
      <c r="JW137" s="75"/>
      <c r="JX137" s="7"/>
      <c r="JY137" s="7"/>
      <c r="JZ137" s="7"/>
      <c r="KA137" s="7"/>
      <c r="KB137" s="75"/>
      <c r="KC137" s="7"/>
      <c r="KD137" s="7"/>
      <c r="KE137" s="7"/>
      <c r="KF137" s="7"/>
      <c r="KG137" s="75"/>
      <c r="KH137" s="7"/>
      <c r="KI137" s="7"/>
      <c r="KJ137" s="7"/>
      <c r="KK137" s="7"/>
      <c r="KL137" s="75"/>
      <c r="KM137" s="75"/>
      <c r="KN137" s="75"/>
      <c r="KO137" s="75"/>
      <c r="KP137" s="75"/>
      <c r="KQ137" s="75"/>
      <c r="KR137" s="75"/>
      <c r="KS137" s="75"/>
      <c r="KT137" s="75"/>
      <c r="KU137" s="75"/>
      <c r="KV137" s="75"/>
      <c r="KW137" s="39"/>
      <c r="KX137" s="39"/>
      <c r="KY137" s="39"/>
      <c r="KZ137" s="39"/>
      <c r="LA137" s="39"/>
      <c r="LB137" s="39"/>
      <c r="LC137" s="39"/>
      <c r="LD137" s="39"/>
      <c r="LE137" s="39"/>
      <c r="LF137" s="39"/>
      <c r="LG137" s="39"/>
      <c r="LH137" s="39"/>
      <c r="LI137" s="39"/>
      <c r="LJ137" s="39"/>
      <c r="LK137" s="39"/>
      <c r="LL137" s="39"/>
      <c r="LM137" s="39"/>
      <c r="LN137" s="39"/>
      <c r="LO137" s="39"/>
      <c r="LP137" s="39"/>
      <c r="LQ137" s="39"/>
      <c r="LR137" s="39"/>
      <c r="LS137" s="39"/>
      <c r="LT137" s="39"/>
      <c r="LU137" s="39"/>
      <c r="LV137" s="39"/>
      <c r="LW137" s="39"/>
      <c r="LX137" s="39"/>
      <c r="LY137" s="39"/>
      <c r="LZ137" s="39"/>
      <c r="MA137" s="39"/>
      <c r="MB137" s="39"/>
      <c r="MC137" s="39"/>
      <c r="MD137" s="39"/>
      <c r="ME137" s="39"/>
      <c r="MF137" s="39"/>
      <c r="MG137" s="39"/>
      <c r="MH137" s="39"/>
      <c r="MI137" s="39"/>
      <c r="MJ137" s="39"/>
      <c r="MK137" s="39"/>
      <c r="ML137" s="39"/>
      <c r="MM137" s="39"/>
      <c r="MN137" s="39"/>
      <c r="MO137" s="39"/>
      <c r="MP137" s="39"/>
      <c r="MQ137" s="39"/>
      <c r="MR137" s="39"/>
      <c r="MS137" s="39"/>
      <c r="MT137" s="39"/>
      <c r="MU137" s="39"/>
      <c r="MV137" s="39"/>
      <c r="MW137" s="39"/>
      <c r="MX137" s="39"/>
      <c r="MY137" s="39"/>
      <c r="MZ137" s="39"/>
      <c r="NA137" s="39"/>
      <c r="NB137" s="39"/>
      <c r="NC137" s="39"/>
      <c r="ND137" s="39"/>
      <c r="NE137" s="39"/>
      <c r="NF137" s="39"/>
      <c r="NG137" s="39"/>
      <c r="NH137" s="39"/>
      <c r="NI137" s="39"/>
      <c r="NJ137" s="39"/>
      <c r="NK137" s="39"/>
      <c r="NL137" s="39"/>
      <c r="NM137" s="19"/>
      <c r="NN137" s="19"/>
      <c r="NO137" s="19"/>
      <c r="NP137" s="19"/>
    </row>
    <row r="138" spans="1:380" outlineLevel="1" x14ac:dyDescent="0.25">
      <c r="A138" s="40" t="s">
        <v>142</v>
      </c>
      <c r="B138" s="34" t="s">
        <v>7</v>
      </c>
      <c r="C138" s="75"/>
      <c r="D138" s="7"/>
      <c r="E138" s="7"/>
      <c r="F138" s="75"/>
      <c r="G138" s="7"/>
      <c r="H138" s="7"/>
      <c r="I138" s="7"/>
      <c r="J138" s="7"/>
      <c r="K138" s="75"/>
      <c r="L138" s="7"/>
      <c r="M138" s="7"/>
      <c r="N138" s="7"/>
      <c r="O138" s="7"/>
      <c r="P138" s="75"/>
      <c r="Q138" s="7"/>
      <c r="R138" s="7"/>
      <c r="S138" s="7"/>
      <c r="T138" s="7"/>
      <c r="U138" s="75"/>
      <c r="V138" s="7"/>
      <c r="W138" s="7"/>
      <c r="X138" s="7"/>
      <c r="Y138" s="7"/>
      <c r="Z138" s="75"/>
      <c r="AA138" s="75"/>
      <c r="AB138" s="75"/>
      <c r="AC138" s="75"/>
      <c r="AD138" s="75"/>
      <c r="AE138" s="75"/>
      <c r="AF138" s="75"/>
      <c r="AG138" s="75"/>
      <c r="AH138" s="75"/>
      <c r="AI138" s="75"/>
      <c r="AJ138" s="75"/>
      <c r="AK138" s="43"/>
      <c r="AL138" s="44"/>
      <c r="AM138" s="44"/>
      <c r="AN138" s="44"/>
      <c r="AO138" s="7"/>
      <c r="AP138" s="7"/>
      <c r="AQ138" s="7"/>
      <c r="AR138" s="7"/>
      <c r="AS138" s="7"/>
      <c r="AT138" s="7"/>
      <c r="AU138" s="7"/>
      <c r="AV138" s="7"/>
      <c r="AW138" s="7"/>
      <c r="AX138" s="7"/>
      <c r="AY138" s="7"/>
      <c r="AZ138" s="7"/>
      <c r="BA138" s="7"/>
      <c r="BB138" s="7"/>
      <c r="BC138" s="75"/>
      <c r="BD138" s="7"/>
      <c r="BE138" s="7"/>
      <c r="BF138" s="7"/>
      <c r="BG138" s="7"/>
      <c r="BH138" s="75"/>
      <c r="BI138" s="75"/>
      <c r="BJ138" s="75"/>
      <c r="BK138" s="75"/>
      <c r="BL138" s="75"/>
      <c r="BM138" s="75"/>
      <c r="BN138" s="75"/>
      <c r="BO138" s="75"/>
      <c r="BP138" s="75"/>
      <c r="BQ138" s="75"/>
      <c r="BR138" s="75"/>
      <c r="BS138" s="75"/>
      <c r="BT138" s="7"/>
      <c r="BU138" s="7"/>
      <c r="BV138" s="75"/>
      <c r="BW138" s="7"/>
      <c r="BX138" s="7"/>
      <c r="BY138" s="7"/>
      <c r="BZ138" s="7"/>
      <c r="CA138" s="75"/>
      <c r="CB138" s="7"/>
      <c r="CC138" s="7"/>
      <c r="CD138" s="7"/>
      <c r="CE138" s="7"/>
      <c r="CF138" s="75"/>
      <c r="CG138" s="7"/>
      <c r="CH138" s="7"/>
      <c r="CI138" s="7"/>
      <c r="CJ138" s="7"/>
      <c r="CK138" s="75"/>
      <c r="CL138" s="7"/>
      <c r="CM138" s="7"/>
      <c r="CN138" s="7"/>
      <c r="CO138" s="7"/>
      <c r="CP138" s="75"/>
      <c r="CQ138" s="75"/>
      <c r="CR138" s="75"/>
      <c r="CS138" s="75"/>
      <c r="CT138" s="75"/>
      <c r="CU138" s="75"/>
      <c r="CV138" s="75"/>
      <c r="CW138" s="75"/>
      <c r="CX138" s="75"/>
      <c r="CY138" s="75"/>
      <c r="CZ138" s="75"/>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c r="IW138" s="39"/>
      <c r="IX138" s="39"/>
      <c r="IY138" s="39"/>
      <c r="IZ138" s="39"/>
      <c r="JA138" s="39"/>
      <c r="JB138" s="39"/>
      <c r="JC138" s="39"/>
      <c r="JD138" s="39"/>
      <c r="JE138" s="39"/>
      <c r="JF138" s="39"/>
      <c r="JG138" s="39"/>
      <c r="JH138" s="39"/>
      <c r="JI138" s="39"/>
      <c r="JJ138" s="39"/>
      <c r="JK138" s="39"/>
      <c r="JL138" s="39"/>
      <c r="JM138" s="39"/>
      <c r="JN138" s="39"/>
      <c r="JO138" s="75"/>
      <c r="JP138" s="7"/>
      <c r="JQ138" s="7"/>
      <c r="JR138" s="75"/>
      <c r="JS138" s="7"/>
      <c r="JT138" s="7"/>
      <c r="JU138" s="7"/>
      <c r="JV138" s="7"/>
      <c r="JW138" s="75"/>
      <c r="JX138" s="7"/>
      <c r="JY138" s="7"/>
      <c r="JZ138" s="7"/>
      <c r="KA138" s="7"/>
      <c r="KB138" s="75"/>
      <c r="KC138" s="7"/>
      <c r="KD138" s="7"/>
      <c r="KE138" s="7"/>
      <c r="KF138" s="7"/>
      <c r="KG138" s="75"/>
      <c r="KH138" s="7"/>
      <c r="KI138" s="7"/>
      <c r="KJ138" s="7"/>
      <c r="KK138" s="7"/>
      <c r="KL138" s="75"/>
      <c r="KM138" s="75"/>
      <c r="KN138" s="75"/>
      <c r="KO138" s="75"/>
      <c r="KP138" s="75"/>
      <c r="KQ138" s="75"/>
      <c r="KR138" s="75"/>
      <c r="KS138" s="75"/>
      <c r="KT138" s="75"/>
      <c r="KU138" s="75"/>
      <c r="KV138" s="75"/>
      <c r="KW138" s="39"/>
      <c r="KX138" s="39"/>
      <c r="KY138" s="39"/>
      <c r="KZ138" s="39"/>
      <c r="LA138" s="39"/>
      <c r="LB138" s="39"/>
      <c r="LC138" s="39"/>
      <c r="LD138" s="39"/>
      <c r="LE138" s="39"/>
      <c r="LF138" s="39"/>
      <c r="LG138" s="39"/>
      <c r="LH138" s="39"/>
      <c r="LI138" s="39"/>
      <c r="LJ138" s="39"/>
      <c r="LK138" s="39"/>
      <c r="LL138" s="39"/>
      <c r="LM138" s="39"/>
      <c r="LN138" s="39"/>
      <c r="LO138" s="39"/>
      <c r="LP138" s="39"/>
      <c r="LQ138" s="39"/>
      <c r="LR138" s="39"/>
      <c r="LS138" s="39"/>
      <c r="LT138" s="39"/>
      <c r="LU138" s="39"/>
      <c r="LV138" s="39"/>
      <c r="LW138" s="39"/>
      <c r="LX138" s="39"/>
      <c r="LY138" s="39"/>
      <c r="LZ138" s="39"/>
      <c r="MA138" s="39"/>
      <c r="MB138" s="39"/>
      <c r="MC138" s="39"/>
      <c r="MD138" s="39"/>
      <c r="ME138" s="39"/>
      <c r="MF138" s="39"/>
      <c r="MG138" s="39"/>
      <c r="MH138" s="39"/>
      <c r="MI138" s="39"/>
      <c r="MJ138" s="39"/>
      <c r="MK138" s="39"/>
      <c r="ML138" s="39"/>
      <c r="MM138" s="39"/>
      <c r="MN138" s="39"/>
      <c r="MO138" s="39"/>
      <c r="MP138" s="39"/>
      <c r="MQ138" s="39"/>
      <c r="MR138" s="39"/>
      <c r="MS138" s="39"/>
      <c r="MT138" s="39"/>
      <c r="MU138" s="39"/>
      <c r="MV138" s="39"/>
      <c r="MW138" s="39"/>
      <c r="MX138" s="39"/>
      <c r="MY138" s="39"/>
      <c r="MZ138" s="39"/>
      <c r="NA138" s="39"/>
      <c r="NB138" s="39"/>
      <c r="NC138" s="39"/>
      <c r="ND138" s="39"/>
      <c r="NE138" s="39"/>
      <c r="NF138" s="39"/>
      <c r="NG138" s="39"/>
      <c r="NH138" s="39"/>
      <c r="NI138" s="39"/>
      <c r="NJ138" s="39"/>
      <c r="NK138" s="39"/>
      <c r="NL138" s="39"/>
      <c r="NM138" s="19"/>
      <c r="NN138" s="19"/>
      <c r="NO138" s="19"/>
      <c r="NP138" s="19"/>
    </row>
    <row r="139" spans="1:380" outlineLevel="1" x14ac:dyDescent="0.25">
      <c r="A139" s="40" t="s">
        <v>143</v>
      </c>
      <c r="B139" s="34" t="s">
        <v>7</v>
      </c>
      <c r="C139" s="75"/>
      <c r="D139" s="7"/>
      <c r="E139" s="7"/>
      <c r="F139" s="75"/>
      <c r="G139" s="7"/>
      <c r="H139" s="7"/>
      <c r="I139" s="7"/>
      <c r="J139" s="7"/>
      <c r="K139" s="75"/>
      <c r="L139" s="7"/>
      <c r="M139" s="7"/>
      <c r="N139" s="7"/>
      <c r="O139" s="7"/>
      <c r="P139" s="75"/>
      <c r="Q139" s="7"/>
      <c r="R139" s="7"/>
      <c r="S139" s="7"/>
      <c r="T139" s="7"/>
      <c r="U139" s="75"/>
      <c r="V139" s="7"/>
      <c r="W139" s="7"/>
      <c r="X139" s="7"/>
      <c r="Y139" s="7"/>
      <c r="Z139" s="75"/>
      <c r="AA139" s="75"/>
      <c r="AB139" s="75"/>
      <c r="AC139" s="75"/>
      <c r="AD139" s="75"/>
      <c r="AE139" s="75"/>
      <c r="AF139" s="75"/>
      <c r="AG139" s="75"/>
      <c r="AH139" s="75"/>
      <c r="AI139" s="75"/>
      <c r="AJ139" s="75"/>
      <c r="AK139" s="43"/>
      <c r="AL139" s="44"/>
      <c r="AM139" s="44"/>
      <c r="AN139" s="44"/>
      <c r="AO139" s="7"/>
      <c r="AP139" s="7"/>
      <c r="AQ139" s="7"/>
      <c r="AR139" s="7"/>
      <c r="AS139" s="7"/>
      <c r="AT139" s="7"/>
      <c r="AU139" s="7"/>
      <c r="AV139" s="7"/>
      <c r="AW139" s="7"/>
      <c r="AX139" s="7"/>
      <c r="AY139" s="7"/>
      <c r="AZ139" s="7"/>
      <c r="BA139" s="7"/>
      <c r="BB139" s="7"/>
      <c r="BC139" s="75"/>
      <c r="BD139" s="7"/>
      <c r="BE139" s="7"/>
      <c r="BF139" s="7"/>
      <c r="BG139" s="7"/>
      <c r="BH139" s="75"/>
      <c r="BI139" s="75"/>
      <c r="BJ139" s="75"/>
      <c r="BK139" s="75"/>
      <c r="BL139" s="75"/>
      <c r="BM139" s="75"/>
      <c r="BN139" s="75"/>
      <c r="BO139" s="75"/>
      <c r="BP139" s="75"/>
      <c r="BQ139" s="75"/>
      <c r="BR139" s="75"/>
      <c r="BS139" s="75"/>
      <c r="BT139" s="7"/>
      <c r="BU139" s="7"/>
      <c r="BV139" s="75"/>
      <c r="BW139" s="7"/>
      <c r="BX139" s="7"/>
      <c r="BY139" s="7"/>
      <c r="BZ139" s="7"/>
      <c r="CA139" s="75"/>
      <c r="CB139" s="7"/>
      <c r="CC139" s="7"/>
      <c r="CD139" s="7"/>
      <c r="CE139" s="7"/>
      <c r="CF139" s="75"/>
      <c r="CG139" s="7"/>
      <c r="CH139" s="7"/>
      <c r="CI139" s="7"/>
      <c r="CJ139" s="7"/>
      <c r="CK139" s="75"/>
      <c r="CL139" s="7"/>
      <c r="CM139" s="7"/>
      <c r="CN139" s="7"/>
      <c r="CO139" s="7"/>
      <c r="CP139" s="75"/>
      <c r="CQ139" s="75"/>
      <c r="CR139" s="75"/>
      <c r="CS139" s="75"/>
      <c r="CT139" s="75"/>
      <c r="CU139" s="75"/>
      <c r="CV139" s="75"/>
      <c r="CW139" s="75"/>
      <c r="CX139" s="75"/>
      <c r="CY139" s="75"/>
      <c r="CZ139" s="75"/>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c r="IW139" s="39"/>
      <c r="IX139" s="39"/>
      <c r="IY139" s="39"/>
      <c r="IZ139" s="39"/>
      <c r="JA139" s="39"/>
      <c r="JB139" s="39"/>
      <c r="JC139" s="39"/>
      <c r="JD139" s="39"/>
      <c r="JE139" s="39"/>
      <c r="JF139" s="39"/>
      <c r="JG139" s="39"/>
      <c r="JH139" s="39"/>
      <c r="JI139" s="39"/>
      <c r="JJ139" s="39"/>
      <c r="JK139" s="39"/>
      <c r="JL139" s="39"/>
      <c r="JM139" s="39"/>
      <c r="JN139" s="39"/>
      <c r="JO139" s="75"/>
      <c r="JP139" s="7"/>
      <c r="JQ139" s="7"/>
      <c r="JR139" s="75"/>
      <c r="JS139" s="7"/>
      <c r="JT139" s="7"/>
      <c r="JU139" s="7"/>
      <c r="JV139" s="7"/>
      <c r="JW139" s="75"/>
      <c r="JX139" s="7"/>
      <c r="JY139" s="7"/>
      <c r="JZ139" s="7"/>
      <c r="KA139" s="7"/>
      <c r="KB139" s="75"/>
      <c r="KC139" s="7"/>
      <c r="KD139" s="7"/>
      <c r="KE139" s="7"/>
      <c r="KF139" s="7"/>
      <c r="KG139" s="75"/>
      <c r="KH139" s="7"/>
      <c r="KI139" s="7"/>
      <c r="KJ139" s="7"/>
      <c r="KK139" s="7"/>
      <c r="KL139" s="75"/>
      <c r="KM139" s="75"/>
      <c r="KN139" s="75"/>
      <c r="KO139" s="75"/>
      <c r="KP139" s="75"/>
      <c r="KQ139" s="75"/>
      <c r="KR139" s="75"/>
      <c r="KS139" s="75"/>
      <c r="KT139" s="75"/>
      <c r="KU139" s="75"/>
      <c r="KV139" s="75"/>
      <c r="KW139" s="39"/>
      <c r="KX139" s="39"/>
      <c r="KY139" s="39"/>
      <c r="KZ139" s="39"/>
      <c r="LA139" s="39"/>
      <c r="LB139" s="39"/>
      <c r="LC139" s="39"/>
      <c r="LD139" s="39"/>
      <c r="LE139" s="39"/>
      <c r="LF139" s="39"/>
      <c r="LG139" s="39"/>
      <c r="LH139" s="39"/>
      <c r="LI139" s="39"/>
      <c r="LJ139" s="39"/>
      <c r="LK139" s="39"/>
      <c r="LL139" s="39"/>
      <c r="LM139" s="39"/>
      <c r="LN139" s="39"/>
      <c r="LO139" s="39"/>
      <c r="LP139" s="39"/>
      <c r="LQ139" s="39"/>
      <c r="LR139" s="39"/>
      <c r="LS139" s="39"/>
      <c r="LT139" s="39"/>
      <c r="LU139" s="39"/>
      <c r="LV139" s="39"/>
      <c r="LW139" s="39"/>
      <c r="LX139" s="39"/>
      <c r="LY139" s="39"/>
      <c r="LZ139" s="39"/>
      <c r="MA139" s="39"/>
      <c r="MB139" s="39"/>
      <c r="MC139" s="39"/>
      <c r="MD139" s="39"/>
      <c r="ME139" s="39"/>
      <c r="MF139" s="39"/>
      <c r="MG139" s="39"/>
      <c r="MH139" s="39"/>
      <c r="MI139" s="39"/>
      <c r="MJ139" s="39"/>
      <c r="MK139" s="39"/>
      <c r="ML139" s="39"/>
      <c r="MM139" s="39"/>
      <c r="MN139" s="39"/>
      <c r="MO139" s="39"/>
      <c r="MP139" s="39"/>
      <c r="MQ139" s="39"/>
      <c r="MR139" s="39"/>
      <c r="MS139" s="39"/>
      <c r="MT139" s="39"/>
      <c r="MU139" s="39"/>
      <c r="MV139" s="39"/>
      <c r="MW139" s="39"/>
      <c r="MX139" s="39"/>
      <c r="MY139" s="39"/>
      <c r="MZ139" s="39"/>
      <c r="NA139" s="39"/>
      <c r="NB139" s="39"/>
      <c r="NC139" s="39"/>
      <c r="ND139" s="39"/>
      <c r="NE139" s="39"/>
      <c r="NF139" s="39"/>
      <c r="NG139" s="39"/>
      <c r="NH139" s="39"/>
      <c r="NI139" s="39"/>
      <c r="NJ139" s="39"/>
      <c r="NK139" s="39"/>
      <c r="NL139" s="39"/>
      <c r="NM139" s="19"/>
      <c r="NN139" s="19"/>
      <c r="NO139" s="19"/>
      <c r="NP139" s="19"/>
    </row>
    <row r="140" spans="1:380" outlineLevel="1" x14ac:dyDescent="0.25">
      <c r="A140" s="40" t="s">
        <v>144</v>
      </c>
      <c r="B140" s="34" t="s">
        <v>7</v>
      </c>
      <c r="C140" s="75"/>
      <c r="D140" s="7"/>
      <c r="E140" s="7"/>
      <c r="F140" s="75"/>
      <c r="G140" s="7"/>
      <c r="H140" s="7"/>
      <c r="I140" s="7"/>
      <c r="J140" s="7"/>
      <c r="K140" s="75"/>
      <c r="L140" s="7"/>
      <c r="M140" s="7"/>
      <c r="N140" s="7"/>
      <c r="O140" s="7"/>
      <c r="P140" s="75"/>
      <c r="Q140" s="7"/>
      <c r="R140" s="7"/>
      <c r="S140" s="7"/>
      <c r="T140" s="7"/>
      <c r="U140" s="75"/>
      <c r="V140" s="7"/>
      <c r="W140" s="7"/>
      <c r="X140" s="7"/>
      <c r="Y140" s="7"/>
      <c r="Z140" s="75"/>
      <c r="AA140" s="75"/>
      <c r="AB140" s="75"/>
      <c r="AC140" s="75"/>
      <c r="AD140" s="75"/>
      <c r="AE140" s="75"/>
      <c r="AF140" s="75"/>
      <c r="AG140" s="75"/>
      <c r="AH140" s="75"/>
      <c r="AI140" s="75"/>
      <c r="AJ140" s="75"/>
      <c r="AK140" s="43"/>
      <c r="AL140" s="44"/>
      <c r="AM140" s="44"/>
      <c r="AN140" s="44"/>
      <c r="AO140" s="7"/>
      <c r="AP140" s="7"/>
      <c r="AQ140" s="7"/>
      <c r="AR140" s="7"/>
      <c r="AS140" s="7"/>
      <c r="AT140" s="7"/>
      <c r="AU140" s="7"/>
      <c r="AV140" s="7"/>
      <c r="AW140" s="7"/>
      <c r="AX140" s="7"/>
      <c r="AY140" s="7"/>
      <c r="AZ140" s="7"/>
      <c r="BA140" s="7"/>
      <c r="BB140" s="7"/>
      <c r="BC140" s="75"/>
      <c r="BD140" s="7"/>
      <c r="BE140" s="7"/>
      <c r="BF140" s="7"/>
      <c r="BG140" s="7"/>
      <c r="BH140" s="75"/>
      <c r="BI140" s="75"/>
      <c r="BJ140" s="75"/>
      <c r="BK140" s="75"/>
      <c r="BL140" s="75"/>
      <c r="BM140" s="75"/>
      <c r="BN140" s="75"/>
      <c r="BO140" s="75"/>
      <c r="BP140" s="75"/>
      <c r="BQ140" s="75"/>
      <c r="BR140" s="75"/>
      <c r="BS140" s="75"/>
      <c r="BT140" s="7"/>
      <c r="BU140" s="7"/>
      <c r="BV140" s="75"/>
      <c r="BW140" s="7"/>
      <c r="BX140" s="7"/>
      <c r="BY140" s="7"/>
      <c r="BZ140" s="7"/>
      <c r="CA140" s="75"/>
      <c r="CB140" s="7"/>
      <c r="CC140" s="7"/>
      <c r="CD140" s="7"/>
      <c r="CE140" s="7"/>
      <c r="CF140" s="75"/>
      <c r="CG140" s="7"/>
      <c r="CH140" s="7"/>
      <c r="CI140" s="7"/>
      <c r="CJ140" s="7"/>
      <c r="CK140" s="75"/>
      <c r="CL140" s="7"/>
      <c r="CM140" s="7"/>
      <c r="CN140" s="7"/>
      <c r="CO140" s="7"/>
      <c r="CP140" s="75"/>
      <c r="CQ140" s="75"/>
      <c r="CR140" s="75"/>
      <c r="CS140" s="75"/>
      <c r="CT140" s="75"/>
      <c r="CU140" s="75"/>
      <c r="CV140" s="75"/>
      <c r="CW140" s="75"/>
      <c r="CX140" s="75"/>
      <c r="CY140" s="75"/>
      <c r="CZ140" s="75"/>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c r="IW140" s="39"/>
      <c r="IX140" s="39"/>
      <c r="IY140" s="39"/>
      <c r="IZ140" s="39"/>
      <c r="JA140" s="39"/>
      <c r="JB140" s="39"/>
      <c r="JC140" s="39"/>
      <c r="JD140" s="39"/>
      <c r="JE140" s="39"/>
      <c r="JF140" s="39"/>
      <c r="JG140" s="39"/>
      <c r="JH140" s="39"/>
      <c r="JI140" s="39"/>
      <c r="JJ140" s="39"/>
      <c r="JK140" s="39"/>
      <c r="JL140" s="39"/>
      <c r="JM140" s="39"/>
      <c r="JN140" s="39"/>
      <c r="JO140" s="75"/>
      <c r="JP140" s="7"/>
      <c r="JQ140" s="7"/>
      <c r="JR140" s="75"/>
      <c r="JS140" s="7"/>
      <c r="JT140" s="7"/>
      <c r="JU140" s="7"/>
      <c r="JV140" s="7"/>
      <c r="JW140" s="75"/>
      <c r="JX140" s="7"/>
      <c r="JY140" s="7"/>
      <c r="JZ140" s="7"/>
      <c r="KA140" s="7"/>
      <c r="KB140" s="75"/>
      <c r="KC140" s="7"/>
      <c r="KD140" s="7"/>
      <c r="KE140" s="7"/>
      <c r="KF140" s="7"/>
      <c r="KG140" s="75"/>
      <c r="KH140" s="7"/>
      <c r="KI140" s="7"/>
      <c r="KJ140" s="7"/>
      <c r="KK140" s="7"/>
      <c r="KL140" s="75"/>
      <c r="KM140" s="75"/>
      <c r="KN140" s="75"/>
      <c r="KO140" s="75"/>
      <c r="KP140" s="75"/>
      <c r="KQ140" s="75"/>
      <c r="KR140" s="75"/>
      <c r="KS140" s="75"/>
      <c r="KT140" s="75"/>
      <c r="KU140" s="75"/>
      <c r="KV140" s="75"/>
      <c r="KW140" s="39"/>
      <c r="KX140" s="39"/>
      <c r="KY140" s="39"/>
      <c r="KZ140" s="39"/>
      <c r="LA140" s="39"/>
      <c r="LB140" s="39"/>
      <c r="LC140" s="39"/>
      <c r="LD140" s="39"/>
      <c r="LE140" s="39"/>
      <c r="LF140" s="39"/>
      <c r="LG140" s="39"/>
      <c r="LH140" s="39"/>
      <c r="LI140" s="39"/>
      <c r="LJ140" s="39"/>
      <c r="LK140" s="39"/>
      <c r="LL140" s="39"/>
      <c r="LM140" s="39"/>
      <c r="LN140" s="39"/>
      <c r="LO140" s="39"/>
      <c r="LP140" s="39"/>
      <c r="LQ140" s="39"/>
      <c r="LR140" s="39"/>
      <c r="LS140" s="39"/>
      <c r="LT140" s="39"/>
      <c r="LU140" s="39"/>
      <c r="LV140" s="39"/>
      <c r="LW140" s="39"/>
      <c r="LX140" s="39"/>
      <c r="LY140" s="39"/>
      <c r="LZ140" s="39"/>
      <c r="MA140" s="39"/>
      <c r="MB140" s="39"/>
      <c r="MC140" s="39"/>
      <c r="MD140" s="39"/>
      <c r="ME140" s="39"/>
      <c r="MF140" s="39"/>
      <c r="MG140" s="39"/>
      <c r="MH140" s="39"/>
      <c r="MI140" s="39"/>
      <c r="MJ140" s="39"/>
      <c r="MK140" s="39"/>
      <c r="ML140" s="39"/>
      <c r="MM140" s="39"/>
      <c r="MN140" s="39"/>
      <c r="MO140" s="39"/>
      <c r="MP140" s="39"/>
      <c r="MQ140" s="39"/>
      <c r="MR140" s="39"/>
      <c r="MS140" s="39"/>
      <c r="MT140" s="39"/>
      <c r="MU140" s="39"/>
      <c r="MV140" s="39"/>
      <c r="MW140" s="39"/>
      <c r="MX140" s="39"/>
      <c r="MY140" s="39"/>
      <c r="MZ140" s="39"/>
      <c r="NA140" s="39"/>
      <c r="NB140" s="39"/>
      <c r="NC140" s="39"/>
      <c r="ND140" s="39"/>
      <c r="NE140" s="39"/>
      <c r="NF140" s="39"/>
      <c r="NG140" s="39"/>
      <c r="NH140" s="39"/>
      <c r="NI140" s="39"/>
      <c r="NJ140" s="39"/>
      <c r="NK140" s="39"/>
      <c r="NL140" s="39"/>
      <c r="NM140" s="19"/>
      <c r="NN140" s="19"/>
      <c r="NO140" s="19"/>
      <c r="NP140" s="19"/>
    </row>
    <row r="141" spans="1:380" outlineLevel="1" x14ac:dyDescent="0.25">
      <c r="A141" s="40" t="s">
        <v>145</v>
      </c>
      <c r="B141" s="34" t="s">
        <v>7</v>
      </c>
      <c r="C141" s="75"/>
      <c r="D141" s="7"/>
      <c r="E141" s="7"/>
      <c r="F141" s="75"/>
      <c r="G141" s="7"/>
      <c r="H141" s="7"/>
      <c r="I141" s="7"/>
      <c r="J141" s="7"/>
      <c r="K141" s="75"/>
      <c r="L141" s="7"/>
      <c r="M141" s="7"/>
      <c r="N141" s="7"/>
      <c r="O141" s="7"/>
      <c r="P141" s="75"/>
      <c r="Q141" s="7"/>
      <c r="R141" s="7"/>
      <c r="S141" s="7"/>
      <c r="T141" s="7"/>
      <c r="U141" s="75"/>
      <c r="V141" s="7"/>
      <c r="W141" s="7"/>
      <c r="X141" s="7"/>
      <c r="Y141" s="7"/>
      <c r="Z141" s="75"/>
      <c r="AA141" s="75"/>
      <c r="AB141" s="75"/>
      <c r="AC141" s="75"/>
      <c r="AD141" s="75"/>
      <c r="AE141" s="75"/>
      <c r="AF141" s="75"/>
      <c r="AG141" s="75"/>
      <c r="AH141" s="75"/>
      <c r="AI141" s="75"/>
      <c r="AJ141" s="75"/>
      <c r="AK141" s="39"/>
      <c r="AL141" s="39"/>
      <c r="AM141" s="39"/>
      <c r="AN141" s="39"/>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c r="IW141" s="39"/>
      <c r="IX141" s="39"/>
      <c r="IY141" s="39"/>
      <c r="IZ141" s="39"/>
      <c r="JA141" s="39"/>
      <c r="JB141" s="39"/>
      <c r="JC141" s="39"/>
      <c r="JD141" s="39"/>
      <c r="JE141" s="39"/>
      <c r="JF141" s="39"/>
      <c r="JG141" s="39"/>
      <c r="JH141" s="39"/>
      <c r="JI141" s="39"/>
      <c r="JJ141" s="39"/>
      <c r="JK141" s="39"/>
      <c r="JL141" s="39"/>
      <c r="JM141" s="39"/>
      <c r="JN141" s="39"/>
      <c r="JO141" s="75"/>
      <c r="JP141" s="7"/>
      <c r="JQ141" s="7"/>
      <c r="JR141" s="75"/>
      <c r="JS141" s="7"/>
      <c r="JT141" s="7"/>
      <c r="JU141" s="7"/>
      <c r="JV141" s="7"/>
      <c r="JW141" s="75"/>
      <c r="JX141" s="7"/>
      <c r="JY141" s="7"/>
      <c r="JZ141" s="7"/>
      <c r="KA141" s="7"/>
      <c r="KB141" s="75"/>
      <c r="KC141" s="7"/>
      <c r="KD141" s="7"/>
      <c r="KE141" s="7"/>
      <c r="KF141" s="7"/>
      <c r="KG141" s="75"/>
      <c r="KH141" s="7"/>
      <c r="KI141" s="7"/>
      <c r="KJ141" s="7"/>
      <c r="KK141" s="7"/>
      <c r="KL141" s="75"/>
      <c r="KM141" s="75"/>
      <c r="KN141" s="75"/>
      <c r="KO141" s="75"/>
      <c r="KP141" s="75"/>
      <c r="KQ141" s="75"/>
      <c r="KR141" s="75"/>
      <c r="KS141" s="75"/>
      <c r="KT141" s="75"/>
      <c r="KU141" s="75"/>
      <c r="KV141" s="75"/>
      <c r="KW141" s="39"/>
      <c r="KX141" s="39"/>
      <c r="KY141" s="39"/>
      <c r="KZ141" s="39"/>
      <c r="LA141" s="39"/>
      <c r="LB141" s="39"/>
      <c r="LC141" s="39"/>
      <c r="LD141" s="39"/>
      <c r="LE141" s="39"/>
      <c r="LF141" s="39"/>
      <c r="LG141" s="39"/>
      <c r="LH141" s="39"/>
      <c r="LI141" s="39"/>
      <c r="LJ141" s="39"/>
      <c r="LK141" s="39"/>
      <c r="LL141" s="39"/>
      <c r="LM141" s="39"/>
      <c r="LN141" s="39"/>
      <c r="LO141" s="39"/>
      <c r="LP141" s="39"/>
      <c r="LQ141" s="39"/>
      <c r="LR141" s="39"/>
      <c r="LS141" s="39"/>
      <c r="LT141" s="39"/>
      <c r="LU141" s="39"/>
      <c r="LV141" s="39"/>
      <c r="LW141" s="39"/>
      <c r="LX141" s="39"/>
      <c r="LY141" s="39"/>
      <c r="LZ141" s="39"/>
      <c r="MA141" s="39"/>
      <c r="MB141" s="39"/>
      <c r="MC141" s="39"/>
      <c r="MD141" s="39"/>
      <c r="ME141" s="39"/>
      <c r="MF141" s="39"/>
      <c r="MG141" s="39"/>
      <c r="MH141" s="39"/>
      <c r="MI141" s="39"/>
      <c r="MJ141" s="39"/>
      <c r="MK141" s="39"/>
      <c r="ML141" s="39"/>
      <c r="MM141" s="39"/>
      <c r="MN141" s="39"/>
      <c r="MO141" s="39"/>
      <c r="MP141" s="39"/>
      <c r="MQ141" s="39"/>
      <c r="MR141" s="39"/>
      <c r="MS141" s="39"/>
      <c r="MT141" s="39"/>
      <c r="MU141" s="39"/>
      <c r="MV141" s="39"/>
      <c r="MW141" s="39"/>
      <c r="MX141" s="39"/>
      <c r="MY141" s="39"/>
      <c r="MZ141" s="39"/>
      <c r="NA141" s="39"/>
      <c r="NB141" s="39"/>
      <c r="NC141" s="39"/>
      <c r="ND141" s="39"/>
      <c r="NE141" s="39"/>
      <c r="NF141" s="39"/>
      <c r="NG141" s="39"/>
      <c r="NH141" s="39"/>
      <c r="NI141" s="39"/>
      <c r="NJ141" s="39"/>
      <c r="NK141" s="39"/>
      <c r="NL141" s="39"/>
      <c r="NM141" s="19"/>
      <c r="NN141" s="19"/>
      <c r="NO141" s="19"/>
      <c r="NP141" s="19"/>
    </row>
    <row r="142" spans="1:380" outlineLevel="1" x14ac:dyDescent="0.25">
      <c r="A142" s="40" t="s">
        <v>146</v>
      </c>
      <c r="B142" s="34" t="s">
        <v>7</v>
      </c>
      <c r="C142" s="75"/>
      <c r="D142" s="7"/>
      <c r="E142" s="7"/>
      <c r="F142" s="75"/>
      <c r="G142" s="7"/>
      <c r="H142" s="7"/>
      <c r="I142" s="7"/>
      <c r="J142" s="7"/>
      <c r="K142" s="75"/>
      <c r="L142" s="7"/>
      <c r="M142" s="7"/>
      <c r="N142" s="7"/>
      <c r="O142" s="7"/>
      <c r="P142" s="75"/>
      <c r="Q142" s="7"/>
      <c r="R142" s="7"/>
      <c r="S142" s="7"/>
      <c r="T142" s="7"/>
      <c r="U142" s="75"/>
      <c r="V142" s="7"/>
      <c r="W142" s="7"/>
      <c r="X142" s="7"/>
      <c r="Y142" s="7"/>
      <c r="Z142" s="75"/>
      <c r="AA142" s="75"/>
      <c r="AB142" s="75"/>
      <c r="AC142" s="75"/>
      <c r="AD142" s="75"/>
      <c r="AE142" s="75"/>
      <c r="AF142" s="75"/>
      <c r="AG142" s="75"/>
      <c r="AH142" s="75"/>
      <c r="AI142" s="75"/>
      <c r="AJ142" s="75"/>
      <c r="AK142" s="43"/>
      <c r="AL142" s="44"/>
      <c r="AM142" s="44"/>
      <c r="AN142" s="44"/>
      <c r="AO142" s="7"/>
      <c r="AP142" s="7"/>
      <c r="AQ142" s="7"/>
      <c r="AR142" s="7"/>
      <c r="AS142" s="7"/>
      <c r="AT142" s="7"/>
      <c r="AU142" s="7"/>
      <c r="AV142" s="7"/>
      <c r="AW142" s="7"/>
      <c r="AX142" s="7"/>
      <c r="AY142" s="7"/>
      <c r="AZ142" s="7"/>
      <c r="BA142" s="7"/>
      <c r="BB142" s="7"/>
      <c r="BC142" s="75"/>
      <c r="BD142" s="7"/>
      <c r="BE142" s="7"/>
      <c r="BF142" s="7"/>
      <c r="BG142" s="7"/>
      <c r="BH142" s="75"/>
      <c r="BI142" s="75"/>
      <c r="BJ142" s="75"/>
      <c r="BK142" s="75"/>
      <c r="BL142" s="75"/>
      <c r="BM142" s="75"/>
      <c r="BN142" s="75"/>
      <c r="BO142" s="75"/>
      <c r="BP142" s="75"/>
      <c r="BQ142" s="75"/>
      <c r="BR142" s="75"/>
      <c r="BS142" s="75"/>
      <c r="BT142" s="7"/>
      <c r="BU142" s="7"/>
      <c r="BV142" s="75"/>
      <c r="BW142" s="7"/>
      <c r="BX142" s="7"/>
      <c r="BY142" s="7"/>
      <c r="BZ142" s="7"/>
      <c r="CA142" s="75"/>
      <c r="CB142" s="7"/>
      <c r="CC142" s="7"/>
      <c r="CD142" s="7"/>
      <c r="CE142" s="7"/>
      <c r="CF142" s="75"/>
      <c r="CG142" s="7"/>
      <c r="CH142" s="7"/>
      <c r="CI142" s="7"/>
      <c r="CJ142" s="7"/>
      <c r="CK142" s="75"/>
      <c r="CL142" s="7"/>
      <c r="CM142" s="7"/>
      <c r="CN142" s="7"/>
      <c r="CO142" s="7"/>
      <c r="CP142" s="75"/>
      <c r="CQ142" s="75"/>
      <c r="CR142" s="75"/>
      <c r="CS142" s="75"/>
      <c r="CT142" s="75"/>
      <c r="CU142" s="75"/>
      <c r="CV142" s="75"/>
      <c r="CW142" s="75"/>
      <c r="CX142" s="75"/>
      <c r="CY142" s="75"/>
      <c r="CZ142" s="75"/>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c r="IW142" s="39"/>
      <c r="IX142" s="39"/>
      <c r="IY142" s="39"/>
      <c r="IZ142" s="39"/>
      <c r="JA142" s="39"/>
      <c r="JB142" s="39"/>
      <c r="JC142" s="39"/>
      <c r="JD142" s="39"/>
      <c r="JE142" s="39"/>
      <c r="JF142" s="39"/>
      <c r="JG142" s="39"/>
      <c r="JH142" s="39"/>
      <c r="JI142" s="39"/>
      <c r="JJ142" s="39"/>
      <c r="JK142" s="39"/>
      <c r="JL142" s="39"/>
      <c r="JM142" s="39"/>
      <c r="JN142" s="39"/>
      <c r="JO142" s="75"/>
      <c r="JP142" s="7"/>
      <c r="JQ142" s="7"/>
      <c r="JR142" s="75"/>
      <c r="JS142" s="7"/>
      <c r="JT142" s="7"/>
      <c r="JU142" s="7"/>
      <c r="JV142" s="7"/>
      <c r="JW142" s="75"/>
      <c r="JX142" s="7"/>
      <c r="JY142" s="7"/>
      <c r="JZ142" s="7"/>
      <c r="KA142" s="7"/>
      <c r="KB142" s="75"/>
      <c r="KC142" s="7"/>
      <c r="KD142" s="7"/>
      <c r="KE142" s="7"/>
      <c r="KF142" s="7"/>
      <c r="KG142" s="75"/>
      <c r="KH142" s="7"/>
      <c r="KI142" s="7"/>
      <c r="KJ142" s="7"/>
      <c r="KK142" s="7"/>
      <c r="KL142" s="75"/>
      <c r="KM142" s="75"/>
      <c r="KN142" s="75"/>
      <c r="KO142" s="75"/>
      <c r="KP142" s="75"/>
      <c r="KQ142" s="75"/>
      <c r="KR142" s="75"/>
      <c r="KS142" s="75"/>
      <c r="KT142" s="75"/>
      <c r="KU142" s="75"/>
      <c r="KV142" s="75"/>
      <c r="KW142" s="39"/>
      <c r="KX142" s="39"/>
      <c r="KY142" s="39"/>
      <c r="KZ142" s="39"/>
      <c r="LA142" s="39"/>
      <c r="LB142" s="39"/>
      <c r="LC142" s="39"/>
      <c r="LD142" s="39"/>
      <c r="LE142" s="39"/>
      <c r="LF142" s="39"/>
      <c r="LG142" s="39"/>
      <c r="LH142" s="39"/>
      <c r="LI142" s="39"/>
      <c r="LJ142" s="39"/>
      <c r="LK142" s="39"/>
      <c r="LL142" s="39"/>
      <c r="LM142" s="39"/>
      <c r="LN142" s="39"/>
      <c r="LO142" s="39"/>
      <c r="LP142" s="39"/>
      <c r="LQ142" s="39"/>
      <c r="LR142" s="39"/>
      <c r="LS142" s="39"/>
      <c r="LT142" s="39"/>
      <c r="LU142" s="39"/>
      <c r="LV142" s="39"/>
      <c r="LW142" s="39"/>
      <c r="LX142" s="39"/>
      <c r="LY142" s="39"/>
      <c r="LZ142" s="39"/>
      <c r="MA142" s="39"/>
      <c r="MB142" s="39"/>
      <c r="MC142" s="39"/>
      <c r="MD142" s="39"/>
      <c r="ME142" s="39"/>
      <c r="MF142" s="39"/>
      <c r="MG142" s="39"/>
      <c r="MH142" s="39"/>
      <c r="MI142" s="39"/>
      <c r="MJ142" s="39"/>
      <c r="MK142" s="39"/>
      <c r="ML142" s="39"/>
      <c r="MM142" s="39"/>
      <c r="MN142" s="39"/>
      <c r="MO142" s="39"/>
      <c r="MP142" s="39"/>
      <c r="MQ142" s="39"/>
      <c r="MR142" s="39"/>
      <c r="MS142" s="39"/>
      <c r="MT142" s="39"/>
      <c r="MU142" s="39"/>
      <c r="MV142" s="39"/>
      <c r="MW142" s="39"/>
      <c r="MX142" s="39"/>
      <c r="MY142" s="39"/>
      <c r="MZ142" s="39"/>
      <c r="NA142" s="39"/>
      <c r="NB142" s="39"/>
      <c r="NC142" s="39"/>
      <c r="ND142" s="39"/>
      <c r="NE142" s="39"/>
      <c r="NF142" s="39"/>
      <c r="NG142" s="39"/>
      <c r="NH142" s="39"/>
      <c r="NI142" s="39"/>
      <c r="NJ142" s="39"/>
      <c r="NK142" s="39"/>
      <c r="NL142" s="39"/>
      <c r="NM142" s="19"/>
      <c r="NN142" s="19"/>
      <c r="NO142" s="19"/>
      <c r="NP142" s="19"/>
    </row>
    <row r="143" spans="1:380" outlineLevel="1" x14ac:dyDescent="0.25">
      <c r="A143" s="38" t="s">
        <v>147</v>
      </c>
      <c r="B143" s="34" t="s">
        <v>7</v>
      </c>
      <c r="C143" s="37">
        <v>30.697364591666673</v>
      </c>
      <c r="D143" s="49"/>
      <c r="E143" s="49"/>
      <c r="F143" s="37">
        <v>25.310125958333334</v>
      </c>
      <c r="G143" s="49"/>
      <c r="H143" s="49"/>
      <c r="I143" s="49"/>
      <c r="J143" s="49"/>
      <c r="K143" s="37">
        <v>26.902986244444449</v>
      </c>
      <c r="L143" s="49"/>
      <c r="M143" s="49"/>
      <c r="N143" s="49"/>
      <c r="O143" s="49"/>
      <c r="P143" s="37">
        <v>26.902986244444449</v>
      </c>
      <c r="Q143" s="49"/>
      <c r="R143" s="49"/>
      <c r="S143" s="49"/>
      <c r="T143" s="49"/>
      <c r="U143" s="37">
        <v>26.902986244444449</v>
      </c>
      <c r="V143" s="49"/>
      <c r="W143" s="49"/>
      <c r="X143" s="49"/>
      <c r="Y143" s="49"/>
      <c r="Z143" s="37">
        <v>26.902986244444449</v>
      </c>
      <c r="AA143" s="49"/>
      <c r="AB143" s="49"/>
      <c r="AC143" s="49"/>
      <c r="AD143" s="49"/>
      <c r="AE143" s="37">
        <v>26.902986244444449</v>
      </c>
      <c r="AF143" s="49"/>
      <c r="AG143" s="49"/>
      <c r="AH143" s="49"/>
      <c r="AI143" s="49"/>
      <c r="AJ143" s="37">
        <v>26.902986244444449</v>
      </c>
      <c r="AK143" s="37">
        <v>130.09352991159778</v>
      </c>
      <c r="AL143" s="49"/>
      <c r="AM143" s="49"/>
      <c r="AN143" s="37">
        <v>129.38202114074238</v>
      </c>
      <c r="AO143" s="49"/>
      <c r="AP143" s="49"/>
      <c r="AQ143" s="49"/>
      <c r="AR143" s="49"/>
      <c r="AS143" s="37">
        <v>122.81484174616511</v>
      </c>
      <c r="AT143" s="49"/>
      <c r="AU143" s="49"/>
      <c r="AV143" s="49"/>
      <c r="AW143" s="49"/>
      <c r="AX143" s="37">
        <v>106.39208985250859</v>
      </c>
      <c r="AY143" s="49"/>
      <c r="AZ143" s="49"/>
      <c r="BA143" s="49"/>
      <c r="BB143" s="49"/>
      <c r="BC143" s="37">
        <v>91.562367829590443</v>
      </c>
      <c r="BD143" s="49"/>
      <c r="BE143" s="49"/>
      <c r="BF143" s="49"/>
      <c r="BG143" s="49"/>
      <c r="BH143" s="37">
        <v>79.861237050972179</v>
      </c>
      <c r="BI143" s="49"/>
      <c r="BJ143" s="49"/>
      <c r="BK143" s="49"/>
      <c r="BL143" s="49"/>
      <c r="BM143" s="37">
        <v>71.071263063986791</v>
      </c>
      <c r="BN143" s="49"/>
      <c r="BO143" s="49"/>
      <c r="BP143" s="49"/>
      <c r="BQ143" s="49"/>
      <c r="BR143" s="37">
        <v>63.631331752488769</v>
      </c>
      <c r="BS143" s="37">
        <v>0.43289203545967109</v>
      </c>
      <c r="BT143" s="49"/>
      <c r="BU143" s="49"/>
      <c r="BV143" s="37">
        <v>0.43189057512785478</v>
      </c>
      <c r="BW143" s="49"/>
      <c r="BX143" s="49"/>
      <c r="BY143" s="49"/>
      <c r="BZ143" s="49"/>
      <c r="CA143" s="37">
        <v>0.42674473643392941</v>
      </c>
      <c r="CB143" s="49"/>
      <c r="CC143" s="49"/>
      <c r="CD143" s="49"/>
      <c r="CE143" s="49"/>
      <c r="CF143" s="37">
        <v>0.42710199571320684</v>
      </c>
      <c r="CG143" s="49"/>
      <c r="CH143" s="49"/>
      <c r="CI143" s="49"/>
      <c r="CJ143" s="49"/>
      <c r="CK143" s="37">
        <v>0.42277064016853805</v>
      </c>
      <c r="CL143" s="49"/>
      <c r="CM143" s="49"/>
      <c r="CN143" s="49"/>
      <c r="CO143" s="49"/>
      <c r="CP143" s="37">
        <v>0.42315615375484594</v>
      </c>
      <c r="CQ143" s="49"/>
      <c r="CR143" s="49"/>
      <c r="CS143" s="49"/>
      <c r="CT143" s="49"/>
      <c r="CU143" s="37">
        <v>0.42369781175684451</v>
      </c>
      <c r="CV143" s="49"/>
      <c r="CW143" s="49"/>
      <c r="CX143" s="49"/>
      <c r="CY143" s="49"/>
      <c r="CZ143" s="37">
        <v>0.42462752454413605</v>
      </c>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c r="IW143" s="39"/>
      <c r="IX143" s="39"/>
      <c r="IY143" s="39"/>
      <c r="IZ143" s="39"/>
      <c r="JA143" s="39"/>
      <c r="JB143" s="39"/>
      <c r="JC143" s="39"/>
      <c r="JD143" s="39"/>
      <c r="JE143" s="39"/>
      <c r="JF143" s="39"/>
      <c r="JG143" s="39"/>
      <c r="JH143" s="39"/>
      <c r="JI143" s="39"/>
      <c r="JJ143" s="39"/>
      <c r="JK143" s="39"/>
      <c r="JL143" s="39"/>
      <c r="JM143" s="39"/>
      <c r="JN143" s="39"/>
      <c r="JO143" s="37">
        <v>3788.0325915132175</v>
      </c>
      <c r="JP143" s="49"/>
      <c r="JQ143" s="49"/>
      <c r="JR143" s="37">
        <v>3762.4577203080012</v>
      </c>
      <c r="JS143" s="49"/>
      <c r="JT143" s="49"/>
      <c r="JU143" s="49"/>
      <c r="JV143" s="49"/>
      <c r="JW143" s="37">
        <v>3578.8059102920588</v>
      </c>
      <c r="JX143" s="49"/>
      <c r="JY143" s="49"/>
      <c r="JZ143" s="49"/>
      <c r="KA143" s="49"/>
      <c r="KB143" s="37">
        <v>3119.0635309786849</v>
      </c>
      <c r="KC143" s="49"/>
      <c r="KD143" s="49"/>
      <c r="KE143" s="49"/>
      <c r="KF143" s="49"/>
      <c r="KG143" s="37">
        <v>2702.6835051176395</v>
      </c>
      <c r="KH143" s="49"/>
      <c r="KI143" s="49"/>
      <c r="KJ143" s="49"/>
      <c r="KK143" s="49"/>
      <c r="KL143" s="37">
        <v>2375.1540044167</v>
      </c>
      <c r="KM143" s="49"/>
      <c r="KN143" s="49"/>
      <c r="KO143" s="49"/>
      <c r="KP143" s="49"/>
      <c r="KQ143" s="37">
        <v>2129.1782721516383</v>
      </c>
      <c r="KR143" s="49"/>
      <c r="KS143" s="49"/>
      <c r="KT143" s="49"/>
      <c r="KU143" s="49"/>
      <c r="KV143" s="37">
        <v>1921.1065693183259</v>
      </c>
      <c r="KW143" s="17"/>
      <c r="KX143" s="41"/>
      <c r="KY143" s="41"/>
      <c r="KZ143" s="17"/>
      <c r="LA143" s="41"/>
      <c r="LB143" s="41"/>
      <c r="LC143" s="41"/>
      <c r="LD143" s="41"/>
      <c r="LE143" s="17"/>
      <c r="LF143" s="41"/>
      <c r="LG143" s="41"/>
      <c r="LH143" s="41"/>
      <c r="LI143" s="41"/>
      <c r="LJ143" s="17"/>
      <c r="LK143" s="41"/>
      <c r="LL143" s="41"/>
      <c r="LM143" s="41"/>
      <c r="LN143" s="41"/>
      <c r="LO143" s="17"/>
      <c r="LP143" s="41"/>
      <c r="LQ143" s="41"/>
      <c r="LR143" s="41"/>
      <c r="LS143" s="41"/>
      <c r="LT143" s="17"/>
      <c r="LU143" s="41"/>
      <c r="LV143" s="41"/>
      <c r="LW143" s="41"/>
      <c r="LX143" s="41"/>
      <c r="LY143" s="17"/>
      <c r="LZ143" s="41"/>
      <c r="MA143" s="41"/>
      <c r="MB143" s="41"/>
      <c r="MC143" s="41"/>
      <c r="MD143" s="17"/>
      <c r="ME143" s="37">
        <v>3788.0325915132175</v>
      </c>
      <c r="MF143" s="49"/>
      <c r="MG143" s="49"/>
      <c r="MH143" s="37">
        <v>3762.4577203080012</v>
      </c>
      <c r="MI143" s="49"/>
      <c r="MJ143" s="49"/>
      <c r="MK143" s="49"/>
      <c r="ML143" s="49"/>
      <c r="MM143" s="37">
        <v>3578.8059102920588</v>
      </c>
      <c r="MN143" s="49"/>
      <c r="MO143" s="49"/>
      <c r="MP143" s="49"/>
      <c r="MQ143" s="49"/>
      <c r="MR143" s="37">
        <v>3119.0635309786849</v>
      </c>
      <c r="MS143" s="49"/>
      <c r="MT143" s="49"/>
      <c r="MU143" s="49"/>
      <c r="MV143" s="49"/>
      <c r="MW143" s="37">
        <v>2702.6835051176395</v>
      </c>
      <c r="MX143" s="49"/>
      <c r="MY143" s="49"/>
      <c r="MZ143" s="49"/>
      <c r="NA143" s="49"/>
      <c r="NB143" s="37">
        <v>2375.1540044167</v>
      </c>
      <c r="NC143" s="49"/>
      <c r="ND143" s="49"/>
      <c r="NE143" s="49"/>
      <c r="NF143" s="49"/>
      <c r="NG143" s="37">
        <v>2129.1782721516383</v>
      </c>
      <c r="NH143" s="49"/>
      <c r="NI143" s="49"/>
      <c r="NJ143" s="49"/>
      <c r="NK143" s="49"/>
      <c r="NL143" s="37">
        <v>1921.1065693183259</v>
      </c>
      <c r="NM143" s="19"/>
      <c r="NN143" s="19"/>
      <c r="NO143" s="19"/>
      <c r="NP143" s="19"/>
    </row>
    <row r="144" spans="1:380" outlineLevel="1" x14ac:dyDescent="0.25">
      <c r="A144" s="40" t="s">
        <v>148</v>
      </c>
      <c r="B144" s="34" t="s">
        <v>7</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7">
        <v>116.75725592794228</v>
      </c>
      <c r="AL144" s="49"/>
      <c r="AM144" s="49"/>
      <c r="AN144" s="37">
        <v>116.01119755872409</v>
      </c>
      <c r="AO144" s="49"/>
      <c r="AP144" s="49"/>
      <c r="AQ144" s="49"/>
      <c r="AR144" s="49"/>
      <c r="AS144" s="37">
        <v>109.96796410980357</v>
      </c>
      <c r="AT144" s="49"/>
      <c r="AU144" s="49"/>
      <c r="AV144" s="49"/>
      <c r="AW144" s="49"/>
      <c r="AX144" s="37">
        <v>93.982486593340411</v>
      </c>
      <c r="AY144" s="49"/>
      <c r="AZ144" s="49"/>
      <c r="BA144" s="49"/>
      <c r="BB144" s="49"/>
      <c r="BC144" s="37">
        <v>78.966007701025532</v>
      </c>
      <c r="BD144" s="49"/>
      <c r="BE144" s="49"/>
      <c r="BF144" s="49"/>
      <c r="BG144" s="49"/>
      <c r="BH144" s="37">
        <v>66.996864590098809</v>
      </c>
      <c r="BI144" s="49"/>
      <c r="BJ144" s="49"/>
      <c r="BK144" s="49"/>
      <c r="BL144" s="49"/>
      <c r="BM144" s="37">
        <v>57.940682851399664</v>
      </c>
      <c r="BN144" s="49"/>
      <c r="BO144" s="49"/>
      <c r="BP144" s="49"/>
      <c r="BQ144" s="49"/>
      <c r="BR144" s="37">
        <v>50.050525887555736</v>
      </c>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c r="IW144" s="39"/>
      <c r="IX144" s="39"/>
      <c r="IY144" s="39"/>
      <c r="IZ144" s="39"/>
      <c r="JA144" s="39"/>
      <c r="JB144" s="39"/>
      <c r="JC144" s="39"/>
      <c r="JD144" s="39"/>
      <c r="JE144" s="39"/>
      <c r="JF144" s="39"/>
      <c r="JG144" s="39"/>
      <c r="JH144" s="39"/>
      <c r="JI144" s="39"/>
      <c r="JJ144" s="39"/>
      <c r="JK144" s="39"/>
      <c r="JL144" s="39"/>
      <c r="JM144" s="39"/>
      <c r="JN144" s="39"/>
      <c r="JO144" s="37">
        <v>3269.2031659823838</v>
      </c>
      <c r="JP144" s="49"/>
      <c r="JQ144" s="49"/>
      <c r="JR144" s="37">
        <v>3248.3135316442745</v>
      </c>
      <c r="JS144" s="49"/>
      <c r="JT144" s="49"/>
      <c r="JU144" s="49"/>
      <c r="JV144" s="49"/>
      <c r="JW144" s="37">
        <v>3079.1029950745001</v>
      </c>
      <c r="JX144" s="49"/>
      <c r="JY144" s="49"/>
      <c r="JZ144" s="49"/>
      <c r="KA144" s="49"/>
      <c r="KB144" s="37">
        <v>2631.5096246135317</v>
      </c>
      <c r="KC144" s="49"/>
      <c r="KD144" s="49"/>
      <c r="KE144" s="49"/>
      <c r="KF144" s="49"/>
      <c r="KG144" s="37">
        <v>2211.0482156287148</v>
      </c>
      <c r="KH144" s="49"/>
      <c r="KI144" s="49"/>
      <c r="KJ144" s="49"/>
      <c r="KK144" s="49"/>
      <c r="KL144" s="37">
        <v>1875.9122085227666</v>
      </c>
      <c r="KM144" s="49"/>
      <c r="KN144" s="49"/>
      <c r="KO144" s="49"/>
      <c r="KP144" s="49"/>
      <c r="KQ144" s="37">
        <v>1622.3391198391905</v>
      </c>
      <c r="KR144" s="49"/>
      <c r="KS144" s="49"/>
      <c r="KT144" s="49"/>
      <c r="KU144" s="49"/>
      <c r="KV144" s="37">
        <v>1401.4147248515605</v>
      </c>
      <c r="KW144" s="39"/>
      <c r="KX144" s="39"/>
      <c r="KY144" s="39"/>
      <c r="KZ144" s="39"/>
      <c r="LA144" s="39"/>
      <c r="LB144" s="39"/>
      <c r="LC144" s="39"/>
      <c r="LD144" s="39"/>
      <c r="LE144" s="39"/>
      <c r="LF144" s="39"/>
      <c r="LG144" s="39"/>
      <c r="LH144" s="39"/>
      <c r="LI144" s="39"/>
      <c r="LJ144" s="39"/>
      <c r="LK144" s="39"/>
      <c r="LL144" s="39"/>
      <c r="LM144" s="39"/>
      <c r="LN144" s="39"/>
      <c r="LO144" s="39"/>
      <c r="LP144" s="39"/>
      <c r="LQ144" s="39"/>
      <c r="LR144" s="39"/>
      <c r="LS144" s="39"/>
      <c r="LT144" s="39"/>
      <c r="LU144" s="39"/>
      <c r="LV144" s="39"/>
      <c r="LW144" s="39"/>
      <c r="LX144" s="39"/>
      <c r="LY144" s="39"/>
      <c r="LZ144" s="39"/>
      <c r="MA144" s="39"/>
      <c r="MB144" s="39"/>
      <c r="MC144" s="39"/>
      <c r="MD144" s="39"/>
      <c r="ME144" s="37">
        <v>3269.2031659823838</v>
      </c>
      <c r="MF144" s="49"/>
      <c r="MG144" s="49"/>
      <c r="MH144" s="37">
        <v>3248.3135316442745</v>
      </c>
      <c r="MI144" s="49"/>
      <c r="MJ144" s="49"/>
      <c r="MK144" s="49"/>
      <c r="ML144" s="49"/>
      <c r="MM144" s="37">
        <v>3079.1029950745001</v>
      </c>
      <c r="MN144" s="49"/>
      <c r="MO144" s="49"/>
      <c r="MP144" s="49"/>
      <c r="MQ144" s="49"/>
      <c r="MR144" s="37">
        <v>2631.5096246135317</v>
      </c>
      <c r="MS144" s="49"/>
      <c r="MT144" s="49"/>
      <c r="MU144" s="49"/>
      <c r="MV144" s="49"/>
      <c r="MW144" s="37">
        <v>2211.0482156287148</v>
      </c>
      <c r="MX144" s="49"/>
      <c r="MY144" s="49"/>
      <c r="MZ144" s="49"/>
      <c r="NA144" s="49"/>
      <c r="NB144" s="37">
        <v>1875.9122085227666</v>
      </c>
      <c r="NC144" s="49"/>
      <c r="ND144" s="49"/>
      <c r="NE144" s="49"/>
      <c r="NF144" s="49"/>
      <c r="NG144" s="37">
        <v>1622.3391198391905</v>
      </c>
      <c r="NH144" s="49"/>
      <c r="NI144" s="49"/>
      <c r="NJ144" s="49"/>
      <c r="NK144" s="49"/>
      <c r="NL144" s="37">
        <v>1401.4147248515605</v>
      </c>
      <c r="NM144" s="19"/>
      <c r="NN144" s="19"/>
      <c r="NO144" s="19"/>
      <c r="NP144" s="19"/>
    </row>
    <row r="145" spans="1:380" outlineLevel="1" x14ac:dyDescent="0.25">
      <c r="A145" s="40" t="s">
        <v>149</v>
      </c>
      <c r="B145" s="34" t="s">
        <v>7</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7">
        <v>4.0044015789473697</v>
      </c>
      <c r="AL145" s="49"/>
      <c r="AM145" s="49"/>
      <c r="AN145" s="37">
        <v>4.0782185062656646</v>
      </c>
      <c r="AO145" s="49"/>
      <c r="AP145" s="49"/>
      <c r="AQ145" s="49"/>
      <c r="AR145" s="49"/>
      <c r="AS145" s="37">
        <v>4.2524590863512728</v>
      </c>
      <c r="AT145" s="49"/>
      <c r="AU145" s="49"/>
      <c r="AV145" s="49"/>
      <c r="AW145" s="49"/>
      <c r="AX145" s="37">
        <v>4.8182064113941854</v>
      </c>
      <c r="AY145" s="49"/>
      <c r="AZ145" s="49"/>
      <c r="BA145" s="49"/>
      <c r="BB145" s="49"/>
      <c r="BC145" s="37">
        <v>4.9897849171469701</v>
      </c>
      <c r="BD145" s="49"/>
      <c r="BE145" s="49"/>
      <c r="BF145" s="49"/>
      <c r="BG145" s="49"/>
      <c r="BH145" s="37">
        <v>5.2434939398313549</v>
      </c>
      <c r="BI145" s="49"/>
      <c r="BJ145" s="49"/>
      <c r="BK145" s="49"/>
      <c r="BL145" s="49"/>
      <c r="BM145" s="37">
        <v>5.491561955400833</v>
      </c>
      <c r="BN145" s="49"/>
      <c r="BO145" s="49"/>
      <c r="BP145" s="49"/>
      <c r="BQ145" s="49"/>
      <c r="BR145" s="37">
        <v>5.9151367981022602</v>
      </c>
      <c r="BS145" s="37">
        <v>0.13960620000000001</v>
      </c>
      <c r="BT145" s="49"/>
      <c r="BU145" s="49"/>
      <c r="BV145" s="37">
        <v>0.14563296000000001</v>
      </c>
      <c r="BW145" s="49"/>
      <c r="BX145" s="49"/>
      <c r="BY145" s="49"/>
      <c r="BZ145" s="49"/>
      <c r="CA145" s="37">
        <v>0.15528852262468537</v>
      </c>
      <c r="CB145" s="49"/>
      <c r="CC145" s="49"/>
      <c r="CD145" s="49"/>
      <c r="CE145" s="49"/>
      <c r="CF145" s="37">
        <v>0.16983912899438913</v>
      </c>
      <c r="CG145" s="49"/>
      <c r="CH145" s="49"/>
      <c r="CI145" s="49"/>
      <c r="CJ145" s="49"/>
      <c r="CK145" s="37">
        <v>0.17250172982632439</v>
      </c>
      <c r="CL145" s="49"/>
      <c r="CM145" s="49"/>
      <c r="CN145" s="49"/>
      <c r="CO145" s="49"/>
      <c r="CP145" s="37">
        <v>0.1752812426803779</v>
      </c>
      <c r="CQ145" s="49"/>
      <c r="CR145" s="49"/>
      <c r="CS145" s="49"/>
      <c r="CT145" s="49"/>
      <c r="CU145" s="37">
        <v>0.17818280104135586</v>
      </c>
      <c r="CV145" s="49"/>
      <c r="CW145" s="49"/>
      <c r="CX145" s="49"/>
      <c r="CY145" s="49"/>
      <c r="CZ145" s="37">
        <v>0.18121176380002171</v>
      </c>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c r="IW145" s="39"/>
      <c r="IX145" s="39"/>
      <c r="IY145" s="39"/>
      <c r="IZ145" s="39"/>
      <c r="JA145" s="39"/>
      <c r="JB145" s="39"/>
      <c r="JC145" s="39"/>
      <c r="JD145" s="39"/>
      <c r="JE145" s="39"/>
      <c r="JF145" s="39"/>
      <c r="JG145" s="39"/>
      <c r="JH145" s="39"/>
      <c r="JI145" s="39"/>
      <c r="JJ145" s="39"/>
      <c r="JK145" s="39"/>
      <c r="JL145" s="39"/>
      <c r="JM145" s="39"/>
      <c r="JN145" s="39"/>
      <c r="JO145" s="37">
        <v>149.11888721052634</v>
      </c>
      <c r="JP145" s="49"/>
      <c r="JQ145" s="49"/>
      <c r="JR145" s="37">
        <v>152.78285257543862</v>
      </c>
      <c r="JS145" s="49"/>
      <c r="JT145" s="49"/>
      <c r="JU145" s="49"/>
      <c r="JV145" s="49"/>
      <c r="JW145" s="37">
        <v>160.22031291337726</v>
      </c>
      <c r="JX145" s="49"/>
      <c r="JY145" s="49"/>
      <c r="JZ145" s="49"/>
      <c r="KA145" s="49"/>
      <c r="KB145" s="37">
        <v>179.91714870255032</v>
      </c>
      <c r="KC145" s="49"/>
      <c r="KD145" s="49"/>
      <c r="KE145" s="49"/>
      <c r="KF145" s="49"/>
      <c r="KG145" s="37">
        <v>185.42693608409112</v>
      </c>
      <c r="KH145" s="49"/>
      <c r="KI145" s="49"/>
      <c r="KJ145" s="49"/>
      <c r="KK145" s="49"/>
      <c r="KL145" s="37">
        <v>193.26735962557808</v>
      </c>
      <c r="KM145" s="49"/>
      <c r="KN145" s="49"/>
      <c r="KO145" s="49"/>
      <c r="KP145" s="49"/>
      <c r="KQ145" s="37">
        <v>200.98217702718262</v>
      </c>
      <c r="KR145" s="49"/>
      <c r="KS145" s="49"/>
      <c r="KT145" s="49"/>
      <c r="KU145" s="49"/>
      <c r="KV145" s="37">
        <v>213.64494775386905</v>
      </c>
      <c r="KW145" s="39"/>
      <c r="KX145" s="39"/>
      <c r="KY145" s="39"/>
      <c r="KZ145" s="39"/>
      <c r="LA145" s="39"/>
      <c r="LB145" s="39"/>
      <c r="LC145" s="39"/>
      <c r="LD145" s="39"/>
      <c r="LE145" s="39"/>
      <c r="LF145" s="39"/>
      <c r="LG145" s="39"/>
      <c r="LH145" s="39"/>
      <c r="LI145" s="39"/>
      <c r="LJ145" s="39"/>
      <c r="LK145" s="39"/>
      <c r="LL145" s="39"/>
      <c r="LM145" s="39"/>
      <c r="LN145" s="39"/>
      <c r="LO145" s="39"/>
      <c r="LP145" s="39"/>
      <c r="LQ145" s="39"/>
      <c r="LR145" s="39"/>
      <c r="LS145" s="39"/>
      <c r="LT145" s="39"/>
      <c r="LU145" s="39"/>
      <c r="LV145" s="39"/>
      <c r="LW145" s="39"/>
      <c r="LX145" s="39"/>
      <c r="LY145" s="39"/>
      <c r="LZ145" s="39"/>
      <c r="MA145" s="39"/>
      <c r="MB145" s="39"/>
      <c r="MC145" s="39"/>
      <c r="MD145" s="39"/>
      <c r="ME145" s="37">
        <v>149.11888721052634</v>
      </c>
      <c r="MF145" s="49"/>
      <c r="MG145" s="49"/>
      <c r="MH145" s="37">
        <v>152.78285257543862</v>
      </c>
      <c r="MI145" s="49"/>
      <c r="MJ145" s="49"/>
      <c r="MK145" s="49"/>
      <c r="ML145" s="49"/>
      <c r="MM145" s="37">
        <v>160.22031291337726</v>
      </c>
      <c r="MN145" s="49"/>
      <c r="MO145" s="49"/>
      <c r="MP145" s="49"/>
      <c r="MQ145" s="49"/>
      <c r="MR145" s="37">
        <v>179.91714870255032</v>
      </c>
      <c r="MS145" s="49"/>
      <c r="MT145" s="49"/>
      <c r="MU145" s="49"/>
      <c r="MV145" s="49"/>
      <c r="MW145" s="37">
        <v>185.42693608409112</v>
      </c>
      <c r="MX145" s="49"/>
      <c r="MY145" s="49"/>
      <c r="MZ145" s="49"/>
      <c r="NA145" s="49"/>
      <c r="NB145" s="37">
        <v>193.26735962557808</v>
      </c>
      <c r="NC145" s="49"/>
      <c r="ND145" s="49"/>
      <c r="NE145" s="49"/>
      <c r="NF145" s="49"/>
      <c r="NG145" s="37">
        <v>200.98217702718262</v>
      </c>
      <c r="NH145" s="49"/>
      <c r="NI145" s="49"/>
      <c r="NJ145" s="49"/>
      <c r="NK145" s="49"/>
      <c r="NL145" s="37">
        <v>213.64494775386905</v>
      </c>
      <c r="NM145" s="19"/>
      <c r="NN145" s="19"/>
      <c r="NO145" s="19"/>
      <c r="NP145" s="19"/>
    </row>
    <row r="146" spans="1:380" outlineLevel="1" x14ac:dyDescent="0.25">
      <c r="A146" s="40" t="s">
        <v>150</v>
      </c>
      <c r="B146" s="34" t="s">
        <v>7</v>
      </c>
      <c r="C146" s="37">
        <v>30.697364591666673</v>
      </c>
      <c r="D146" s="49"/>
      <c r="E146" s="49"/>
      <c r="F146" s="37">
        <v>25.310125958333334</v>
      </c>
      <c r="G146" s="49"/>
      <c r="H146" s="49"/>
      <c r="I146" s="49"/>
      <c r="J146" s="49"/>
      <c r="K146" s="37">
        <v>26.902986244444449</v>
      </c>
      <c r="L146" s="49"/>
      <c r="M146" s="49"/>
      <c r="N146" s="49"/>
      <c r="O146" s="49"/>
      <c r="P146" s="37">
        <v>26.902986244444449</v>
      </c>
      <c r="Q146" s="49"/>
      <c r="R146" s="49"/>
      <c r="S146" s="49"/>
      <c r="T146" s="49"/>
      <c r="U146" s="37">
        <v>26.902986244444449</v>
      </c>
      <c r="V146" s="49"/>
      <c r="W146" s="49"/>
      <c r="X146" s="49"/>
      <c r="Y146" s="49"/>
      <c r="Z146" s="37">
        <v>26.902986244444449</v>
      </c>
      <c r="AA146" s="49"/>
      <c r="AB146" s="49"/>
      <c r="AC146" s="49"/>
      <c r="AD146" s="49"/>
      <c r="AE146" s="37">
        <v>26.902986244444449</v>
      </c>
      <c r="AF146" s="49"/>
      <c r="AG146" s="49"/>
      <c r="AH146" s="49"/>
      <c r="AI146" s="49"/>
      <c r="AJ146" s="37">
        <v>26.902986244444449</v>
      </c>
      <c r="AK146" s="37">
        <v>4.4498918057600022E-3</v>
      </c>
      <c r="AL146" s="49"/>
      <c r="AM146" s="49"/>
      <c r="AN146" s="37">
        <v>3.6051242185599999E-3</v>
      </c>
      <c r="AO146" s="49"/>
      <c r="AP146" s="49"/>
      <c r="AQ146" s="49"/>
      <c r="AR146" s="49"/>
      <c r="AS146" s="37">
        <v>3.983251045226668E-3</v>
      </c>
      <c r="AT146" s="49"/>
      <c r="AU146" s="49"/>
      <c r="AV146" s="49"/>
      <c r="AW146" s="49"/>
      <c r="AX146" s="37">
        <v>3.983251045226668E-3</v>
      </c>
      <c r="AY146" s="49"/>
      <c r="AZ146" s="49"/>
      <c r="BA146" s="49"/>
      <c r="BB146" s="49"/>
      <c r="BC146" s="37">
        <v>3.983251045226668E-3</v>
      </c>
      <c r="BD146" s="49"/>
      <c r="BE146" s="49"/>
      <c r="BF146" s="49"/>
      <c r="BG146" s="49"/>
      <c r="BH146" s="37">
        <v>3.983251045226668E-3</v>
      </c>
      <c r="BI146" s="49"/>
      <c r="BJ146" s="49"/>
      <c r="BK146" s="49"/>
      <c r="BL146" s="49"/>
      <c r="BM146" s="37">
        <v>3.983251045226668E-3</v>
      </c>
      <c r="BN146" s="49"/>
      <c r="BO146" s="49"/>
      <c r="BP146" s="49"/>
      <c r="BQ146" s="49"/>
      <c r="BR146" s="37">
        <v>3.983251045226668E-3</v>
      </c>
      <c r="BS146" s="37">
        <v>1.5350222508000006E-3</v>
      </c>
      <c r="BT146" s="49"/>
      <c r="BU146" s="49"/>
      <c r="BV146" s="37">
        <v>1.2451211748000001E-3</v>
      </c>
      <c r="BW146" s="49"/>
      <c r="BX146" s="49"/>
      <c r="BY146" s="49"/>
      <c r="BZ146" s="49"/>
      <c r="CA146" s="37">
        <v>1.3722024914666672E-3</v>
      </c>
      <c r="CB146" s="49"/>
      <c r="CC146" s="49"/>
      <c r="CD146" s="49"/>
      <c r="CE146" s="49"/>
      <c r="CF146" s="37">
        <v>1.3722024914666672E-3</v>
      </c>
      <c r="CG146" s="49"/>
      <c r="CH146" s="49"/>
      <c r="CI146" s="49"/>
      <c r="CJ146" s="49"/>
      <c r="CK146" s="37">
        <v>1.3722024914666672E-3</v>
      </c>
      <c r="CL146" s="49"/>
      <c r="CM146" s="49"/>
      <c r="CN146" s="49"/>
      <c r="CO146" s="49"/>
      <c r="CP146" s="37">
        <v>1.3722024914666672E-3</v>
      </c>
      <c r="CQ146" s="49"/>
      <c r="CR146" s="49"/>
      <c r="CS146" s="49"/>
      <c r="CT146" s="49"/>
      <c r="CU146" s="37">
        <v>1.3722024914666672E-3</v>
      </c>
      <c r="CV146" s="49"/>
      <c r="CW146" s="49"/>
      <c r="CX146" s="49"/>
      <c r="CY146" s="49"/>
      <c r="CZ146" s="37">
        <v>1.3722024914666672E-3</v>
      </c>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c r="IW146" s="39"/>
      <c r="IX146" s="39"/>
      <c r="IY146" s="39"/>
      <c r="IZ146" s="39"/>
      <c r="JA146" s="39"/>
      <c r="JB146" s="39"/>
      <c r="JC146" s="39"/>
      <c r="JD146" s="39"/>
      <c r="JE146" s="39"/>
      <c r="JF146" s="39"/>
      <c r="JG146" s="39"/>
      <c r="JH146" s="39"/>
      <c r="JI146" s="39"/>
      <c r="JJ146" s="39"/>
      <c r="JK146" s="39"/>
      <c r="JL146" s="39"/>
      <c r="JM146" s="39"/>
      <c r="JN146" s="39"/>
      <c r="JO146" s="37">
        <v>31.228742458689954</v>
      </c>
      <c r="JP146" s="49"/>
      <c r="JQ146" s="49"/>
      <c r="JR146" s="37">
        <v>25.741026547775014</v>
      </c>
      <c r="JS146" s="49"/>
      <c r="JT146" s="49"/>
      <c r="JU146" s="49"/>
      <c r="JV146" s="49"/>
      <c r="JW146" s="37">
        <v>27.37815093394946</v>
      </c>
      <c r="JX146" s="49"/>
      <c r="JY146" s="49"/>
      <c r="JZ146" s="49"/>
      <c r="KA146" s="49"/>
      <c r="KB146" s="37">
        <v>27.37815093394946</v>
      </c>
      <c r="KC146" s="49"/>
      <c r="KD146" s="49"/>
      <c r="KE146" s="49"/>
      <c r="KF146" s="49"/>
      <c r="KG146" s="37">
        <v>27.37815093394946</v>
      </c>
      <c r="KH146" s="49"/>
      <c r="KI146" s="49"/>
      <c r="KJ146" s="49"/>
      <c r="KK146" s="49"/>
      <c r="KL146" s="37">
        <v>27.37815093394946</v>
      </c>
      <c r="KM146" s="49"/>
      <c r="KN146" s="49"/>
      <c r="KO146" s="49"/>
      <c r="KP146" s="49"/>
      <c r="KQ146" s="37">
        <v>27.37815093394946</v>
      </c>
      <c r="KR146" s="49"/>
      <c r="KS146" s="49"/>
      <c r="KT146" s="49"/>
      <c r="KU146" s="49"/>
      <c r="KV146" s="37">
        <v>27.37815093394946</v>
      </c>
      <c r="KW146" s="17"/>
      <c r="KX146" s="41"/>
      <c r="KY146" s="41"/>
      <c r="KZ146" s="17"/>
      <c r="LA146" s="41"/>
      <c r="LB146" s="41"/>
      <c r="LC146" s="41"/>
      <c r="LD146" s="41"/>
      <c r="LE146" s="17"/>
      <c r="LF146" s="41"/>
      <c r="LG146" s="41"/>
      <c r="LH146" s="41"/>
      <c r="LI146" s="41"/>
      <c r="LJ146" s="17"/>
      <c r="LK146" s="41"/>
      <c r="LL146" s="41"/>
      <c r="LM146" s="41"/>
      <c r="LN146" s="41"/>
      <c r="LO146" s="17"/>
      <c r="LP146" s="41"/>
      <c r="LQ146" s="41"/>
      <c r="LR146" s="41"/>
      <c r="LS146" s="41"/>
      <c r="LT146" s="17"/>
      <c r="LU146" s="41"/>
      <c r="LV146" s="41"/>
      <c r="LW146" s="41"/>
      <c r="LX146" s="41"/>
      <c r="LY146" s="17"/>
      <c r="LZ146" s="41"/>
      <c r="MA146" s="41"/>
      <c r="MB146" s="41"/>
      <c r="MC146" s="41"/>
      <c r="MD146" s="17"/>
      <c r="ME146" s="37">
        <v>31.228742458689954</v>
      </c>
      <c r="MF146" s="49"/>
      <c r="MG146" s="49"/>
      <c r="MH146" s="37">
        <v>25.741026547775014</v>
      </c>
      <c r="MI146" s="49"/>
      <c r="MJ146" s="49"/>
      <c r="MK146" s="49"/>
      <c r="ML146" s="49"/>
      <c r="MM146" s="37">
        <v>27.37815093394946</v>
      </c>
      <c r="MN146" s="49"/>
      <c r="MO146" s="49"/>
      <c r="MP146" s="49"/>
      <c r="MQ146" s="49"/>
      <c r="MR146" s="37">
        <v>27.37815093394946</v>
      </c>
      <c r="MS146" s="49"/>
      <c r="MT146" s="49"/>
      <c r="MU146" s="49"/>
      <c r="MV146" s="49"/>
      <c r="MW146" s="37">
        <v>27.37815093394946</v>
      </c>
      <c r="MX146" s="49"/>
      <c r="MY146" s="49"/>
      <c r="MZ146" s="49"/>
      <c r="NA146" s="49"/>
      <c r="NB146" s="37">
        <v>27.37815093394946</v>
      </c>
      <c r="NC146" s="49"/>
      <c r="ND146" s="49"/>
      <c r="NE146" s="49"/>
      <c r="NF146" s="49"/>
      <c r="NG146" s="37">
        <v>27.37815093394946</v>
      </c>
      <c r="NH146" s="49"/>
      <c r="NI146" s="49"/>
      <c r="NJ146" s="49"/>
      <c r="NK146" s="49"/>
      <c r="NL146" s="37">
        <v>27.37815093394946</v>
      </c>
      <c r="NM146" s="19"/>
      <c r="NN146" s="19"/>
      <c r="NO146" s="19"/>
      <c r="NP146" s="19"/>
    </row>
    <row r="147" spans="1:380" outlineLevel="1" x14ac:dyDescent="0.25">
      <c r="A147" s="40" t="s">
        <v>151</v>
      </c>
      <c r="B147" s="34" t="s">
        <v>7</v>
      </c>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7">
        <v>9.327422512902368</v>
      </c>
      <c r="AL147" s="49"/>
      <c r="AM147" s="49"/>
      <c r="AN147" s="37">
        <v>9.2889999515340396</v>
      </c>
      <c r="AO147" s="49"/>
      <c r="AP147" s="49"/>
      <c r="AQ147" s="49"/>
      <c r="AR147" s="49"/>
      <c r="AS147" s="37">
        <v>8.5904352989650299</v>
      </c>
      <c r="AT147" s="49"/>
      <c r="AU147" s="49"/>
      <c r="AV147" s="49"/>
      <c r="AW147" s="49"/>
      <c r="AX147" s="37">
        <v>7.5874135967287701</v>
      </c>
      <c r="AY147" s="49"/>
      <c r="AZ147" s="49"/>
      <c r="BA147" s="49"/>
      <c r="BB147" s="49"/>
      <c r="BC147" s="37">
        <v>7.6025919603727132</v>
      </c>
      <c r="BD147" s="49"/>
      <c r="BE147" s="49"/>
      <c r="BF147" s="49"/>
      <c r="BG147" s="49"/>
      <c r="BH147" s="37">
        <v>7.6168952699967898</v>
      </c>
      <c r="BI147" s="49"/>
      <c r="BJ147" s="49"/>
      <c r="BK147" s="49"/>
      <c r="BL147" s="49"/>
      <c r="BM147" s="37">
        <v>7.6350350061410683</v>
      </c>
      <c r="BN147" s="49"/>
      <c r="BO147" s="49"/>
      <c r="BP147" s="49"/>
      <c r="BQ147" s="49"/>
      <c r="BR147" s="37">
        <v>7.6616858157855452</v>
      </c>
      <c r="BS147" s="37">
        <v>0.29175081320887108</v>
      </c>
      <c r="BT147" s="49"/>
      <c r="BU147" s="49"/>
      <c r="BV147" s="37">
        <v>0.28501249395305478</v>
      </c>
      <c r="BW147" s="49"/>
      <c r="BX147" s="49"/>
      <c r="BY147" s="49"/>
      <c r="BZ147" s="49"/>
      <c r="CA147" s="37">
        <v>0.27008401131777737</v>
      </c>
      <c r="CB147" s="49"/>
      <c r="CC147" s="49"/>
      <c r="CD147" s="49"/>
      <c r="CE147" s="49"/>
      <c r="CF147" s="37">
        <v>0.25589066422735102</v>
      </c>
      <c r="CG147" s="49"/>
      <c r="CH147" s="49"/>
      <c r="CI147" s="49"/>
      <c r="CJ147" s="49"/>
      <c r="CK147" s="37">
        <v>0.24889670785074697</v>
      </c>
      <c r="CL147" s="49"/>
      <c r="CM147" s="49"/>
      <c r="CN147" s="49"/>
      <c r="CO147" s="49"/>
      <c r="CP147" s="37">
        <v>0.24650270858300136</v>
      </c>
      <c r="CQ147" s="49"/>
      <c r="CR147" s="49"/>
      <c r="CS147" s="49"/>
      <c r="CT147" s="49"/>
      <c r="CU147" s="37">
        <v>0.24414280822402201</v>
      </c>
      <c r="CV147" s="49"/>
      <c r="CW147" s="49"/>
      <c r="CX147" s="49"/>
      <c r="CY147" s="49"/>
      <c r="CZ147" s="37">
        <v>0.24204355825264767</v>
      </c>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c r="IW147" s="39"/>
      <c r="IX147" s="39"/>
      <c r="IY147" s="39"/>
      <c r="IZ147" s="39"/>
      <c r="JA147" s="39"/>
      <c r="JB147" s="39"/>
      <c r="JC147" s="39"/>
      <c r="JD147" s="39"/>
      <c r="JE147" s="39"/>
      <c r="JF147" s="39"/>
      <c r="JG147" s="39"/>
      <c r="JH147" s="39"/>
      <c r="JI147" s="39"/>
      <c r="JJ147" s="39"/>
      <c r="JK147" s="39"/>
      <c r="JL147" s="39"/>
      <c r="JM147" s="39"/>
      <c r="JN147" s="39"/>
      <c r="JO147" s="37">
        <v>338.48179586161712</v>
      </c>
      <c r="JP147" s="49"/>
      <c r="JQ147" s="49"/>
      <c r="JR147" s="37">
        <v>335.62030954051261</v>
      </c>
      <c r="JS147" s="49"/>
      <c r="JT147" s="49"/>
      <c r="JU147" s="49"/>
      <c r="JV147" s="49"/>
      <c r="JW147" s="37">
        <v>312.1044513702318</v>
      </c>
      <c r="JX147" s="49"/>
      <c r="JY147" s="49"/>
      <c r="JZ147" s="49"/>
      <c r="KA147" s="49"/>
      <c r="KB147" s="37">
        <v>280.2586067286536</v>
      </c>
      <c r="KC147" s="49"/>
      <c r="KD147" s="49"/>
      <c r="KE147" s="49"/>
      <c r="KF147" s="49"/>
      <c r="KG147" s="37">
        <v>278.83020247088393</v>
      </c>
      <c r="KH147" s="49"/>
      <c r="KI147" s="49"/>
      <c r="KJ147" s="49"/>
      <c r="KK147" s="49"/>
      <c r="KL147" s="37">
        <v>278.59628533440548</v>
      </c>
      <c r="KM147" s="49"/>
      <c r="KN147" s="49"/>
      <c r="KO147" s="49"/>
      <c r="KP147" s="49"/>
      <c r="KQ147" s="37">
        <v>278.47882435131578</v>
      </c>
      <c r="KR147" s="49"/>
      <c r="KS147" s="49"/>
      <c r="KT147" s="49"/>
      <c r="KU147" s="49"/>
      <c r="KV147" s="37">
        <v>278.66874577894691</v>
      </c>
      <c r="KW147" s="39"/>
      <c r="KX147" s="39"/>
      <c r="KY147" s="39"/>
      <c r="KZ147" s="39"/>
      <c r="LA147" s="39"/>
      <c r="LB147" s="39"/>
      <c r="LC147" s="39"/>
      <c r="LD147" s="39"/>
      <c r="LE147" s="39"/>
      <c r="LF147" s="39"/>
      <c r="LG147" s="39"/>
      <c r="LH147" s="39"/>
      <c r="LI147" s="39"/>
      <c r="LJ147" s="39"/>
      <c r="LK147" s="39"/>
      <c r="LL147" s="39"/>
      <c r="LM147" s="39"/>
      <c r="LN147" s="39"/>
      <c r="LO147" s="39"/>
      <c r="LP147" s="39"/>
      <c r="LQ147" s="39"/>
      <c r="LR147" s="39"/>
      <c r="LS147" s="39"/>
      <c r="LT147" s="39"/>
      <c r="LU147" s="39"/>
      <c r="LV147" s="39"/>
      <c r="LW147" s="39"/>
      <c r="LX147" s="39"/>
      <c r="LY147" s="39"/>
      <c r="LZ147" s="39"/>
      <c r="MA147" s="39"/>
      <c r="MB147" s="39"/>
      <c r="MC147" s="39"/>
      <c r="MD147" s="39"/>
      <c r="ME147" s="37">
        <v>338.48179586161712</v>
      </c>
      <c r="MF147" s="49"/>
      <c r="MG147" s="49"/>
      <c r="MH147" s="37">
        <v>335.62030954051261</v>
      </c>
      <c r="MI147" s="49"/>
      <c r="MJ147" s="49"/>
      <c r="MK147" s="49"/>
      <c r="ML147" s="49"/>
      <c r="MM147" s="37">
        <v>312.1044513702318</v>
      </c>
      <c r="MN147" s="49"/>
      <c r="MO147" s="49"/>
      <c r="MP147" s="49"/>
      <c r="MQ147" s="49"/>
      <c r="MR147" s="37">
        <v>280.2586067286536</v>
      </c>
      <c r="MS147" s="49"/>
      <c r="MT147" s="49"/>
      <c r="MU147" s="49"/>
      <c r="MV147" s="49"/>
      <c r="MW147" s="37">
        <v>278.83020247088393</v>
      </c>
      <c r="MX147" s="49"/>
      <c r="MY147" s="49"/>
      <c r="MZ147" s="49"/>
      <c r="NA147" s="49"/>
      <c r="NB147" s="37">
        <v>278.59628533440548</v>
      </c>
      <c r="NC147" s="49"/>
      <c r="ND147" s="49"/>
      <c r="NE147" s="49"/>
      <c r="NF147" s="49"/>
      <c r="NG147" s="37">
        <v>278.47882435131578</v>
      </c>
      <c r="NH147" s="49"/>
      <c r="NI147" s="49"/>
      <c r="NJ147" s="49"/>
      <c r="NK147" s="49"/>
      <c r="NL147" s="37">
        <v>278.66874577894691</v>
      </c>
      <c r="NM147" s="19"/>
      <c r="NN147" s="19"/>
      <c r="NO147" s="19"/>
      <c r="NP147" s="19"/>
    </row>
    <row r="148" spans="1:380" outlineLevel="1" x14ac:dyDescent="0.25">
      <c r="A148" s="40" t="s">
        <v>152</v>
      </c>
      <c r="B148" s="34" t="s">
        <v>7</v>
      </c>
      <c r="C148" s="37" t="s">
        <v>12</v>
      </c>
      <c r="D148" s="49"/>
      <c r="E148" s="49"/>
      <c r="F148" s="37" t="s">
        <v>12</v>
      </c>
      <c r="G148" s="49"/>
      <c r="H148" s="49"/>
      <c r="I148" s="49"/>
      <c r="J148" s="49"/>
      <c r="K148" s="37" t="s">
        <v>12</v>
      </c>
      <c r="L148" s="49"/>
      <c r="M148" s="49"/>
      <c r="N148" s="49"/>
      <c r="O148" s="49"/>
      <c r="P148" s="37" t="s">
        <v>12</v>
      </c>
      <c r="Q148" s="49"/>
      <c r="R148" s="49"/>
      <c r="S148" s="49"/>
      <c r="T148" s="49"/>
      <c r="U148" s="37" t="s">
        <v>12</v>
      </c>
      <c r="V148" s="49"/>
      <c r="W148" s="49"/>
      <c r="X148" s="49"/>
      <c r="Y148" s="49"/>
      <c r="Z148" s="37" t="s">
        <v>12</v>
      </c>
      <c r="AA148" s="49"/>
      <c r="AB148" s="49"/>
      <c r="AC148" s="49"/>
      <c r="AD148" s="49"/>
      <c r="AE148" s="37" t="s">
        <v>12</v>
      </c>
      <c r="AF148" s="49"/>
      <c r="AG148" s="49"/>
      <c r="AH148" s="49"/>
      <c r="AI148" s="49"/>
      <c r="AJ148" s="37" t="s">
        <v>12</v>
      </c>
      <c r="AK148" s="37" t="s">
        <v>12</v>
      </c>
      <c r="AL148" s="49"/>
      <c r="AM148" s="49"/>
      <c r="AN148" s="37" t="s">
        <v>12</v>
      </c>
      <c r="AO148" s="49"/>
      <c r="AP148" s="49"/>
      <c r="AQ148" s="49"/>
      <c r="AR148" s="49"/>
      <c r="AS148" s="37" t="s">
        <v>12</v>
      </c>
      <c r="AT148" s="49"/>
      <c r="AU148" s="49"/>
      <c r="AV148" s="49"/>
      <c r="AW148" s="49"/>
      <c r="AX148" s="37" t="s">
        <v>12</v>
      </c>
      <c r="AY148" s="49"/>
      <c r="AZ148" s="49"/>
      <c r="BA148" s="49"/>
      <c r="BB148" s="49"/>
      <c r="BC148" s="37" t="s">
        <v>12</v>
      </c>
      <c r="BD148" s="49"/>
      <c r="BE148" s="49"/>
      <c r="BF148" s="49"/>
      <c r="BG148" s="49"/>
      <c r="BH148" s="37" t="s">
        <v>12</v>
      </c>
      <c r="BI148" s="49"/>
      <c r="BJ148" s="49"/>
      <c r="BK148" s="49"/>
      <c r="BL148" s="49"/>
      <c r="BM148" s="37" t="s">
        <v>12</v>
      </c>
      <c r="BN148" s="49"/>
      <c r="BO148" s="49"/>
      <c r="BP148" s="49"/>
      <c r="BQ148" s="49"/>
      <c r="BR148" s="37" t="s">
        <v>12</v>
      </c>
      <c r="BS148" s="37" t="s">
        <v>12</v>
      </c>
      <c r="BT148" s="49"/>
      <c r="BU148" s="49"/>
      <c r="BV148" s="37" t="s">
        <v>12</v>
      </c>
      <c r="BW148" s="49"/>
      <c r="BX148" s="49"/>
      <c r="BY148" s="49"/>
      <c r="BZ148" s="49"/>
      <c r="CA148" s="37" t="s">
        <v>12</v>
      </c>
      <c r="CB148" s="49"/>
      <c r="CC148" s="49"/>
      <c r="CD148" s="49"/>
      <c r="CE148" s="49"/>
      <c r="CF148" s="37" t="s">
        <v>12</v>
      </c>
      <c r="CG148" s="49"/>
      <c r="CH148" s="49"/>
      <c r="CI148" s="49"/>
      <c r="CJ148" s="49"/>
      <c r="CK148" s="37" t="s">
        <v>12</v>
      </c>
      <c r="CL148" s="49"/>
      <c r="CM148" s="49"/>
      <c r="CN148" s="49"/>
      <c r="CO148" s="49"/>
      <c r="CP148" s="37" t="s">
        <v>12</v>
      </c>
      <c r="CQ148" s="49"/>
      <c r="CR148" s="49"/>
      <c r="CS148" s="49"/>
      <c r="CT148" s="49"/>
      <c r="CU148" s="37" t="s">
        <v>12</v>
      </c>
      <c r="CV148" s="49"/>
      <c r="CW148" s="49"/>
      <c r="CX148" s="49"/>
      <c r="CY148" s="49"/>
      <c r="CZ148" s="37" t="s">
        <v>12</v>
      </c>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c r="IW148" s="39"/>
      <c r="IX148" s="39"/>
      <c r="IY148" s="39"/>
      <c r="IZ148" s="39"/>
      <c r="JA148" s="39"/>
      <c r="JB148" s="39"/>
      <c r="JC148" s="39"/>
      <c r="JD148" s="39"/>
      <c r="JE148" s="39"/>
      <c r="JF148" s="39"/>
      <c r="JG148" s="39"/>
      <c r="JH148" s="39"/>
      <c r="JI148" s="39"/>
      <c r="JJ148" s="39"/>
      <c r="JK148" s="39"/>
      <c r="JL148" s="39"/>
      <c r="JM148" s="39"/>
      <c r="JN148" s="39"/>
      <c r="JO148" s="37" t="s">
        <v>12</v>
      </c>
      <c r="JP148" s="49"/>
      <c r="JQ148" s="49"/>
      <c r="JR148" s="37" t="s">
        <v>12</v>
      </c>
      <c r="JS148" s="49"/>
      <c r="JT148" s="49"/>
      <c r="JU148" s="49"/>
      <c r="JV148" s="49"/>
      <c r="JW148" s="37" t="s">
        <v>12</v>
      </c>
      <c r="JX148" s="49"/>
      <c r="JY148" s="49"/>
      <c r="JZ148" s="49"/>
      <c r="KA148" s="49"/>
      <c r="KB148" s="37" t="s">
        <v>12</v>
      </c>
      <c r="KC148" s="49"/>
      <c r="KD148" s="49"/>
      <c r="KE148" s="49"/>
      <c r="KF148" s="49"/>
      <c r="KG148" s="37" t="s">
        <v>12</v>
      </c>
      <c r="KH148" s="49"/>
      <c r="KI148" s="49"/>
      <c r="KJ148" s="49"/>
      <c r="KK148" s="49"/>
      <c r="KL148" s="37" t="s">
        <v>12</v>
      </c>
      <c r="KM148" s="49"/>
      <c r="KN148" s="49"/>
      <c r="KO148" s="49"/>
      <c r="KP148" s="49"/>
      <c r="KQ148" s="37" t="s">
        <v>12</v>
      </c>
      <c r="KR148" s="49"/>
      <c r="KS148" s="49"/>
      <c r="KT148" s="49"/>
      <c r="KU148" s="49"/>
      <c r="KV148" s="37" t="s">
        <v>12</v>
      </c>
      <c r="KW148" s="39"/>
      <c r="KX148" s="39"/>
      <c r="KY148" s="39"/>
      <c r="KZ148" s="39"/>
      <c r="LA148" s="39"/>
      <c r="LB148" s="39"/>
      <c r="LC148" s="39"/>
      <c r="LD148" s="39"/>
      <c r="LE148" s="39"/>
      <c r="LF148" s="39"/>
      <c r="LG148" s="39"/>
      <c r="LH148" s="39"/>
      <c r="LI148" s="39"/>
      <c r="LJ148" s="39"/>
      <c r="LK148" s="39"/>
      <c r="LL148" s="39"/>
      <c r="LM148" s="39"/>
      <c r="LN148" s="39"/>
      <c r="LO148" s="39"/>
      <c r="LP148" s="39"/>
      <c r="LQ148" s="39"/>
      <c r="LR148" s="39"/>
      <c r="LS148" s="39"/>
      <c r="LT148" s="39"/>
      <c r="LU148" s="39"/>
      <c r="LV148" s="39"/>
      <c r="LW148" s="39"/>
      <c r="LX148" s="39"/>
      <c r="LY148" s="39"/>
      <c r="LZ148" s="39"/>
      <c r="MA148" s="39"/>
      <c r="MB148" s="39"/>
      <c r="MC148" s="39"/>
      <c r="MD148" s="39"/>
      <c r="ME148" s="37" t="s">
        <v>12</v>
      </c>
      <c r="MF148" s="49"/>
      <c r="MG148" s="49"/>
      <c r="MH148" s="37" t="s">
        <v>12</v>
      </c>
      <c r="MI148" s="49"/>
      <c r="MJ148" s="49"/>
      <c r="MK148" s="49"/>
      <c r="ML148" s="49"/>
      <c r="MM148" s="37" t="s">
        <v>12</v>
      </c>
      <c r="MN148" s="49"/>
      <c r="MO148" s="49"/>
      <c r="MP148" s="49"/>
      <c r="MQ148" s="49"/>
      <c r="MR148" s="37" t="s">
        <v>12</v>
      </c>
      <c r="MS148" s="49"/>
      <c r="MT148" s="49"/>
      <c r="MU148" s="49"/>
      <c r="MV148" s="49"/>
      <c r="MW148" s="37" t="s">
        <v>12</v>
      </c>
      <c r="MX148" s="49"/>
      <c r="MY148" s="49"/>
      <c r="MZ148" s="49"/>
      <c r="NA148" s="49"/>
      <c r="NB148" s="37" t="s">
        <v>12</v>
      </c>
      <c r="NC148" s="49"/>
      <c r="ND148" s="49"/>
      <c r="NE148" s="49"/>
      <c r="NF148" s="49"/>
      <c r="NG148" s="37" t="s">
        <v>12</v>
      </c>
      <c r="NH148" s="49"/>
      <c r="NI148" s="49"/>
      <c r="NJ148" s="49"/>
      <c r="NK148" s="49"/>
      <c r="NL148" s="37" t="s">
        <v>12</v>
      </c>
      <c r="NM148" s="19"/>
      <c r="NN148" s="19"/>
      <c r="NO148" s="19"/>
      <c r="NP148" s="19"/>
    </row>
    <row r="149" spans="1:380" outlineLevel="1" x14ac:dyDescent="0.25">
      <c r="A149" s="38" t="s">
        <v>153</v>
      </c>
      <c r="B149" s="34" t="s">
        <v>7</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c r="IW149" s="39"/>
      <c r="IX149" s="39"/>
      <c r="IY149" s="39"/>
      <c r="IZ149" s="39"/>
      <c r="JA149" s="39"/>
      <c r="JB149" s="39"/>
      <c r="JC149" s="39"/>
      <c r="JD149" s="39"/>
      <c r="JE149" s="39"/>
      <c r="JF149" s="39"/>
      <c r="JG149" s="39"/>
      <c r="JH149" s="39"/>
      <c r="JI149" s="39"/>
      <c r="JJ149" s="39"/>
      <c r="JK149" s="39"/>
      <c r="JL149" s="39"/>
      <c r="JM149" s="39"/>
      <c r="JN149" s="39"/>
      <c r="JO149" s="39"/>
      <c r="JP149" s="39"/>
      <c r="JQ149" s="39"/>
      <c r="JR149" s="39"/>
      <c r="JS149" s="39"/>
      <c r="JT149" s="39"/>
      <c r="JU149" s="39"/>
      <c r="JV149" s="39"/>
      <c r="JW149" s="39"/>
      <c r="JX149" s="39"/>
      <c r="JY149" s="39"/>
      <c r="JZ149" s="39"/>
      <c r="KA149" s="39"/>
      <c r="KB149" s="39"/>
      <c r="KC149" s="39"/>
      <c r="KD149" s="39"/>
      <c r="KE149" s="39"/>
      <c r="KF149" s="39"/>
      <c r="KG149" s="39"/>
      <c r="KH149" s="39"/>
      <c r="KI149" s="39"/>
      <c r="KJ149" s="39"/>
      <c r="KK149" s="39"/>
      <c r="KL149" s="39"/>
      <c r="KM149" s="39"/>
      <c r="KN149" s="39"/>
      <c r="KO149" s="39"/>
      <c r="KP149" s="39"/>
      <c r="KQ149" s="39"/>
      <c r="KR149" s="39"/>
      <c r="KS149" s="39"/>
      <c r="KT149" s="39"/>
      <c r="KU149" s="39"/>
      <c r="KV149" s="39"/>
      <c r="KW149" s="39"/>
      <c r="KX149" s="39"/>
      <c r="KY149" s="39"/>
      <c r="KZ149" s="39"/>
      <c r="LA149" s="39"/>
      <c r="LB149" s="39"/>
      <c r="LC149" s="39"/>
      <c r="LD149" s="39"/>
      <c r="LE149" s="39"/>
      <c r="LF149" s="39"/>
      <c r="LG149" s="39"/>
      <c r="LH149" s="39"/>
      <c r="LI149" s="39"/>
      <c r="LJ149" s="39"/>
      <c r="LK149" s="39"/>
      <c r="LL149" s="39"/>
      <c r="LM149" s="39"/>
      <c r="LN149" s="39"/>
      <c r="LO149" s="39"/>
      <c r="LP149" s="39"/>
      <c r="LQ149" s="39"/>
      <c r="LR149" s="39"/>
      <c r="LS149" s="39"/>
      <c r="LT149" s="39"/>
      <c r="LU149" s="39"/>
      <c r="LV149" s="39"/>
      <c r="LW149" s="39"/>
      <c r="LX149" s="39"/>
      <c r="LY149" s="39"/>
      <c r="LZ149" s="39"/>
      <c r="MA149" s="39"/>
      <c r="MB149" s="39"/>
      <c r="MC149" s="39"/>
      <c r="MD149" s="39"/>
      <c r="ME149" s="39"/>
      <c r="MF149" s="39"/>
      <c r="MG149" s="39"/>
      <c r="MH149" s="39"/>
      <c r="MI149" s="39"/>
      <c r="MJ149" s="39"/>
      <c r="MK149" s="39"/>
      <c r="ML149" s="39"/>
      <c r="MM149" s="39"/>
      <c r="MN149" s="39"/>
      <c r="MO149" s="39"/>
      <c r="MP149" s="39"/>
      <c r="MQ149" s="39"/>
      <c r="MR149" s="39"/>
      <c r="MS149" s="39"/>
      <c r="MT149" s="39"/>
      <c r="MU149" s="39"/>
      <c r="MV149" s="39"/>
      <c r="MW149" s="39"/>
      <c r="MX149" s="39"/>
      <c r="MY149" s="39"/>
      <c r="MZ149" s="39"/>
      <c r="NA149" s="39"/>
      <c r="NB149" s="39"/>
      <c r="NC149" s="39"/>
      <c r="ND149" s="39"/>
      <c r="NE149" s="39"/>
      <c r="NF149" s="39"/>
      <c r="NG149" s="39"/>
      <c r="NH149" s="39"/>
      <c r="NI149" s="39"/>
      <c r="NJ149" s="39"/>
      <c r="NK149" s="39"/>
      <c r="NL149" s="39"/>
      <c r="NM149" s="19"/>
      <c r="NN149" s="19"/>
      <c r="NO149" s="19"/>
      <c r="NP149" s="19"/>
    </row>
    <row r="150" spans="1:380" outlineLevel="1" x14ac:dyDescent="0.25">
      <c r="A150" s="40" t="s">
        <v>154</v>
      </c>
      <c r="B150" s="34" t="s">
        <v>7</v>
      </c>
      <c r="C150" s="37">
        <v>850.54718202496031</v>
      </c>
      <c r="D150" s="49"/>
      <c r="E150" s="49"/>
      <c r="F150" s="37">
        <v>850.54718202496031</v>
      </c>
      <c r="G150" s="49"/>
      <c r="H150" s="49"/>
      <c r="I150" s="49"/>
      <c r="J150" s="49"/>
      <c r="K150" s="37">
        <v>850.54718202496031</v>
      </c>
      <c r="L150" s="49"/>
      <c r="M150" s="49"/>
      <c r="N150" s="49"/>
      <c r="O150" s="49"/>
      <c r="P150" s="37">
        <v>850.54718202496031</v>
      </c>
      <c r="Q150" s="49"/>
      <c r="R150" s="49"/>
      <c r="S150" s="49"/>
      <c r="T150" s="49"/>
      <c r="U150" s="37">
        <v>850.54718202496031</v>
      </c>
      <c r="V150" s="49"/>
      <c r="W150" s="49"/>
      <c r="X150" s="49"/>
      <c r="Y150" s="49"/>
      <c r="Z150" s="37">
        <v>850.54718202496031</v>
      </c>
      <c r="AA150" s="49"/>
      <c r="AB150" s="49"/>
      <c r="AC150" s="49"/>
      <c r="AD150" s="49"/>
      <c r="AE150" s="37">
        <v>850.54718202496031</v>
      </c>
      <c r="AF150" s="49"/>
      <c r="AG150" s="49"/>
      <c r="AH150" s="49"/>
      <c r="AI150" s="49"/>
      <c r="AJ150" s="37">
        <v>850.54718202496031</v>
      </c>
      <c r="AK150" s="37">
        <v>3.1404740705300001E-3</v>
      </c>
      <c r="AL150" s="49"/>
      <c r="AM150" s="49"/>
      <c r="AN150" s="37">
        <v>3.1404740705300001E-3</v>
      </c>
      <c r="AO150" s="49"/>
      <c r="AP150" s="49"/>
      <c r="AQ150" s="49"/>
      <c r="AR150" s="49"/>
      <c r="AS150" s="37">
        <v>3.1404740705300001E-3</v>
      </c>
      <c r="AT150" s="49"/>
      <c r="AU150" s="49"/>
      <c r="AV150" s="49"/>
      <c r="AW150" s="49"/>
      <c r="AX150" s="37">
        <v>3.1404740705300001E-3</v>
      </c>
      <c r="AY150" s="49"/>
      <c r="AZ150" s="49"/>
      <c r="BA150" s="49"/>
      <c r="BB150" s="49"/>
      <c r="BC150" s="37">
        <v>3.1404740705300001E-3</v>
      </c>
      <c r="BD150" s="49"/>
      <c r="BE150" s="49"/>
      <c r="BF150" s="49"/>
      <c r="BG150" s="49"/>
      <c r="BH150" s="37">
        <v>3.1404740705300001E-3</v>
      </c>
      <c r="BI150" s="49"/>
      <c r="BJ150" s="49"/>
      <c r="BK150" s="49"/>
      <c r="BL150" s="49"/>
      <c r="BM150" s="37">
        <v>3.1404740705300001E-3</v>
      </c>
      <c r="BN150" s="49"/>
      <c r="BO150" s="49"/>
      <c r="BP150" s="49"/>
      <c r="BQ150" s="49"/>
      <c r="BR150" s="37">
        <v>3.1404740705300001E-3</v>
      </c>
      <c r="BS150" s="37">
        <v>1.256189628212E-2</v>
      </c>
      <c r="BT150" s="49"/>
      <c r="BU150" s="49"/>
      <c r="BV150" s="37">
        <v>1.256189628212E-2</v>
      </c>
      <c r="BW150" s="49"/>
      <c r="BX150" s="49"/>
      <c r="BY150" s="49"/>
      <c r="BZ150" s="49"/>
      <c r="CA150" s="37">
        <v>1.256189628212E-2</v>
      </c>
      <c r="CB150" s="49"/>
      <c r="CC150" s="49"/>
      <c r="CD150" s="49"/>
      <c r="CE150" s="49"/>
      <c r="CF150" s="37">
        <v>1.256189628212E-2</v>
      </c>
      <c r="CG150" s="49"/>
      <c r="CH150" s="49"/>
      <c r="CI150" s="49"/>
      <c r="CJ150" s="49"/>
      <c r="CK150" s="37">
        <v>1.256189628212E-2</v>
      </c>
      <c r="CL150" s="49"/>
      <c r="CM150" s="49"/>
      <c r="CN150" s="49"/>
      <c r="CO150" s="49"/>
      <c r="CP150" s="37">
        <v>1.256189628212E-2</v>
      </c>
      <c r="CQ150" s="49"/>
      <c r="CR150" s="49"/>
      <c r="CS150" s="49"/>
      <c r="CT150" s="49"/>
      <c r="CU150" s="37">
        <v>1.256189628212E-2</v>
      </c>
      <c r="CV150" s="49"/>
      <c r="CW150" s="49"/>
      <c r="CX150" s="49"/>
      <c r="CY150" s="49"/>
      <c r="CZ150" s="37">
        <v>1.256189628212E-2</v>
      </c>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c r="IW150" s="39"/>
      <c r="IX150" s="39"/>
      <c r="IY150" s="39"/>
      <c r="IZ150" s="39"/>
      <c r="JA150" s="39"/>
      <c r="JB150" s="39"/>
      <c r="JC150" s="39"/>
      <c r="JD150" s="39"/>
      <c r="JE150" s="39"/>
      <c r="JF150" s="39"/>
      <c r="JG150" s="39"/>
      <c r="JH150" s="39"/>
      <c r="JI150" s="39"/>
      <c r="JJ150" s="39"/>
      <c r="JK150" s="39"/>
      <c r="JL150" s="39"/>
      <c r="JM150" s="39"/>
      <c r="JN150" s="39"/>
      <c r="JO150" s="37"/>
      <c r="JP150" s="49"/>
      <c r="JQ150" s="49"/>
      <c r="JR150" s="37"/>
      <c r="JS150" s="49"/>
      <c r="JT150" s="49"/>
      <c r="JU150" s="49"/>
      <c r="JV150" s="49"/>
      <c r="JW150" s="37"/>
      <c r="JX150" s="49"/>
      <c r="JY150" s="49"/>
      <c r="JZ150" s="49"/>
      <c r="KA150" s="49"/>
      <c r="KB150" s="37"/>
      <c r="KC150" s="49"/>
      <c r="KD150" s="49"/>
      <c r="KE150" s="49"/>
      <c r="KF150" s="49"/>
      <c r="KG150" s="37"/>
      <c r="KH150" s="49"/>
      <c r="KI150" s="49"/>
      <c r="KJ150" s="49"/>
      <c r="KK150" s="49"/>
      <c r="KL150" s="37"/>
      <c r="KM150" s="49"/>
      <c r="KN150" s="49"/>
      <c r="KO150" s="49"/>
      <c r="KP150" s="49"/>
      <c r="KQ150" s="37"/>
      <c r="KR150" s="49"/>
      <c r="KS150" s="49"/>
      <c r="KT150" s="49"/>
      <c r="KU150" s="49"/>
      <c r="KV150" s="37"/>
      <c r="KW150" s="39"/>
      <c r="KX150" s="39"/>
      <c r="KY150" s="39"/>
      <c r="KZ150" s="39"/>
      <c r="LA150" s="39"/>
      <c r="LB150" s="39"/>
      <c r="LC150" s="39"/>
      <c r="LD150" s="39"/>
      <c r="LE150" s="39"/>
      <c r="LF150" s="39"/>
      <c r="LG150" s="39"/>
      <c r="LH150" s="39"/>
      <c r="LI150" s="39"/>
      <c r="LJ150" s="39"/>
      <c r="LK150" s="39"/>
      <c r="LL150" s="39"/>
      <c r="LM150" s="39"/>
      <c r="LN150" s="39"/>
      <c r="LO150" s="39"/>
      <c r="LP150" s="39"/>
      <c r="LQ150" s="39"/>
      <c r="LR150" s="39"/>
      <c r="LS150" s="39"/>
      <c r="LT150" s="39"/>
      <c r="LU150" s="39"/>
      <c r="LV150" s="39"/>
      <c r="LW150" s="39"/>
      <c r="LX150" s="39"/>
      <c r="LY150" s="39"/>
      <c r="LZ150" s="39"/>
      <c r="MA150" s="39"/>
      <c r="MB150" s="39"/>
      <c r="MC150" s="39"/>
      <c r="MD150" s="39"/>
      <c r="ME150" s="39"/>
      <c r="MF150" s="39"/>
      <c r="MG150" s="39"/>
      <c r="MH150" s="39"/>
      <c r="MI150" s="39"/>
      <c r="MJ150" s="39"/>
      <c r="MK150" s="39"/>
      <c r="ML150" s="39"/>
      <c r="MM150" s="39"/>
      <c r="MN150" s="39"/>
      <c r="MO150" s="39"/>
      <c r="MP150" s="39"/>
      <c r="MQ150" s="39"/>
      <c r="MR150" s="39"/>
      <c r="MS150" s="39"/>
      <c r="MT150" s="39"/>
      <c r="MU150" s="39"/>
      <c r="MV150" s="39"/>
      <c r="MW150" s="39"/>
      <c r="MX150" s="39"/>
      <c r="MY150" s="39"/>
      <c r="MZ150" s="39"/>
      <c r="NA150" s="39"/>
      <c r="NB150" s="39"/>
      <c r="NC150" s="39"/>
      <c r="ND150" s="39"/>
      <c r="NE150" s="39"/>
      <c r="NF150" s="39"/>
      <c r="NG150" s="39"/>
      <c r="NH150" s="39"/>
      <c r="NI150" s="39"/>
      <c r="NJ150" s="39"/>
      <c r="NK150" s="39"/>
      <c r="NL150" s="39"/>
      <c r="NM150" s="19"/>
      <c r="NN150" s="19"/>
      <c r="NO150" s="19"/>
      <c r="NP150" s="19"/>
    </row>
    <row r="151" spans="1:380" outlineLevel="1" x14ac:dyDescent="0.25">
      <c r="A151" s="40" t="s">
        <v>155</v>
      </c>
      <c r="B151" s="34" t="s">
        <v>7</v>
      </c>
      <c r="C151" s="37">
        <v>850.54718202496031</v>
      </c>
      <c r="D151" s="49"/>
      <c r="E151" s="49"/>
      <c r="F151" s="37">
        <v>850.54718202496031</v>
      </c>
      <c r="G151" s="49"/>
      <c r="H151" s="49"/>
      <c r="I151" s="49"/>
      <c r="J151" s="49"/>
      <c r="K151" s="37">
        <v>850.54718202496031</v>
      </c>
      <c r="L151" s="49"/>
      <c r="M151" s="49"/>
      <c r="N151" s="49"/>
      <c r="O151" s="49"/>
      <c r="P151" s="37">
        <v>850.54718202496031</v>
      </c>
      <c r="Q151" s="49"/>
      <c r="R151" s="49"/>
      <c r="S151" s="49"/>
      <c r="T151" s="49"/>
      <c r="U151" s="37">
        <v>850.54718202496031</v>
      </c>
      <c r="V151" s="49"/>
      <c r="W151" s="49"/>
      <c r="X151" s="49"/>
      <c r="Y151" s="49"/>
      <c r="Z151" s="37">
        <v>850.54718202496031</v>
      </c>
      <c r="AA151" s="49"/>
      <c r="AB151" s="49"/>
      <c r="AC151" s="49"/>
      <c r="AD151" s="49"/>
      <c r="AE151" s="37">
        <v>850.54718202496031</v>
      </c>
      <c r="AF151" s="49"/>
      <c r="AG151" s="49"/>
      <c r="AH151" s="49"/>
      <c r="AI151" s="49"/>
      <c r="AJ151" s="37">
        <v>850.54718202496031</v>
      </c>
      <c r="AK151" s="37">
        <v>3.1404740705300001E-3</v>
      </c>
      <c r="AL151" s="49"/>
      <c r="AM151" s="49"/>
      <c r="AN151" s="37">
        <v>3.1404740705300001E-3</v>
      </c>
      <c r="AO151" s="49"/>
      <c r="AP151" s="49"/>
      <c r="AQ151" s="49"/>
      <c r="AR151" s="49"/>
      <c r="AS151" s="37">
        <v>3.1404740705300001E-3</v>
      </c>
      <c r="AT151" s="49"/>
      <c r="AU151" s="49"/>
      <c r="AV151" s="49"/>
      <c r="AW151" s="49"/>
      <c r="AX151" s="37">
        <v>3.1404740705300001E-3</v>
      </c>
      <c r="AY151" s="49"/>
      <c r="AZ151" s="49"/>
      <c r="BA151" s="49"/>
      <c r="BB151" s="49"/>
      <c r="BC151" s="37">
        <v>3.1404740705300001E-3</v>
      </c>
      <c r="BD151" s="49"/>
      <c r="BE151" s="49"/>
      <c r="BF151" s="49"/>
      <c r="BG151" s="49"/>
      <c r="BH151" s="37">
        <v>3.1404740705300001E-3</v>
      </c>
      <c r="BI151" s="49"/>
      <c r="BJ151" s="49"/>
      <c r="BK151" s="49"/>
      <c r="BL151" s="49"/>
      <c r="BM151" s="37">
        <v>3.1404740705300001E-3</v>
      </c>
      <c r="BN151" s="49"/>
      <c r="BO151" s="49"/>
      <c r="BP151" s="49"/>
      <c r="BQ151" s="49"/>
      <c r="BR151" s="37">
        <v>3.1404740705300001E-3</v>
      </c>
      <c r="BS151" s="37">
        <v>1.256189628212E-2</v>
      </c>
      <c r="BT151" s="49"/>
      <c r="BU151" s="49"/>
      <c r="BV151" s="37">
        <v>1.256189628212E-2</v>
      </c>
      <c r="BW151" s="49"/>
      <c r="BX151" s="49"/>
      <c r="BY151" s="49"/>
      <c r="BZ151" s="49"/>
      <c r="CA151" s="37">
        <v>1.256189628212E-2</v>
      </c>
      <c r="CB151" s="49"/>
      <c r="CC151" s="49"/>
      <c r="CD151" s="49"/>
      <c r="CE151" s="49"/>
      <c r="CF151" s="37">
        <v>1.256189628212E-2</v>
      </c>
      <c r="CG151" s="49"/>
      <c r="CH151" s="49"/>
      <c r="CI151" s="49"/>
      <c r="CJ151" s="49"/>
      <c r="CK151" s="37">
        <v>1.256189628212E-2</v>
      </c>
      <c r="CL151" s="49"/>
      <c r="CM151" s="49"/>
      <c r="CN151" s="49"/>
      <c r="CO151" s="49"/>
      <c r="CP151" s="37">
        <v>1.256189628212E-2</v>
      </c>
      <c r="CQ151" s="49"/>
      <c r="CR151" s="49"/>
      <c r="CS151" s="49"/>
      <c r="CT151" s="49"/>
      <c r="CU151" s="37">
        <v>1.256189628212E-2</v>
      </c>
      <c r="CV151" s="49"/>
      <c r="CW151" s="49"/>
      <c r="CX151" s="49"/>
      <c r="CY151" s="49"/>
      <c r="CZ151" s="37">
        <v>1.256189628212E-2</v>
      </c>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c r="IW151" s="39"/>
      <c r="IX151" s="39"/>
      <c r="IY151" s="39"/>
      <c r="IZ151" s="39"/>
      <c r="JA151" s="39"/>
      <c r="JB151" s="39"/>
      <c r="JC151" s="39"/>
      <c r="JD151" s="39"/>
      <c r="JE151" s="39"/>
      <c r="JF151" s="39"/>
      <c r="JG151" s="39"/>
      <c r="JH151" s="39"/>
      <c r="JI151" s="39"/>
      <c r="JJ151" s="39"/>
      <c r="JK151" s="39"/>
      <c r="JL151" s="39"/>
      <c r="JM151" s="39"/>
      <c r="JN151" s="39"/>
      <c r="JO151" s="37">
        <v>853.96401781369696</v>
      </c>
      <c r="JP151" s="49"/>
      <c r="JQ151" s="49"/>
      <c r="JR151" s="37">
        <v>853.96401781369696</v>
      </c>
      <c r="JS151" s="49"/>
      <c r="JT151" s="49"/>
      <c r="JU151" s="49"/>
      <c r="JV151" s="49"/>
      <c r="JW151" s="37">
        <v>853.96401781369696</v>
      </c>
      <c r="JX151" s="49"/>
      <c r="JY151" s="49"/>
      <c r="JZ151" s="49"/>
      <c r="KA151" s="49"/>
      <c r="KB151" s="37">
        <v>853.96401781369696</v>
      </c>
      <c r="KC151" s="49"/>
      <c r="KD151" s="49"/>
      <c r="KE151" s="49"/>
      <c r="KF151" s="49"/>
      <c r="KG151" s="37">
        <v>853.96401781369696</v>
      </c>
      <c r="KH151" s="49"/>
      <c r="KI151" s="49"/>
      <c r="KJ151" s="49"/>
      <c r="KK151" s="49"/>
      <c r="KL151" s="37">
        <v>853.96401781369696</v>
      </c>
      <c r="KM151" s="49"/>
      <c r="KN151" s="49"/>
      <c r="KO151" s="49"/>
      <c r="KP151" s="49"/>
      <c r="KQ151" s="37">
        <v>853.96401781369696</v>
      </c>
      <c r="KR151" s="49"/>
      <c r="KS151" s="49"/>
      <c r="KT151" s="49"/>
      <c r="KU151" s="49"/>
      <c r="KV151" s="37">
        <v>853.96401781369696</v>
      </c>
      <c r="KW151" s="39"/>
      <c r="KX151" s="39"/>
      <c r="KY151" s="39"/>
      <c r="KZ151" s="39"/>
      <c r="LA151" s="39"/>
      <c r="LB151" s="39"/>
      <c r="LC151" s="39"/>
      <c r="LD151" s="39"/>
      <c r="LE151" s="39"/>
      <c r="LF151" s="39"/>
      <c r="LG151" s="39"/>
      <c r="LH151" s="39"/>
      <c r="LI151" s="39"/>
      <c r="LJ151" s="39"/>
      <c r="LK151" s="39"/>
      <c r="LL151" s="39"/>
      <c r="LM151" s="39"/>
      <c r="LN151" s="39"/>
      <c r="LO151" s="39"/>
      <c r="LP151" s="39"/>
      <c r="LQ151" s="39"/>
      <c r="LR151" s="39"/>
      <c r="LS151" s="39"/>
      <c r="LT151" s="39"/>
      <c r="LU151" s="39"/>
      <c r="LV151" s="39"/>
      <c r="LW151" s="39"/>
      <c r="LX151" s="39"/>
      <c r="LY151" s="39"/>
      <c r="LZ151" s="39"/>
      <c r="MA151" s="39"/>
      <c r="MB151" s="39"/>
      <c r="MC151" s="39"/>
      <c r="MD151" s="39"/>
      <c r="ME151" s="39"/>
      <c r="MF151" s="39"/>
      <c r="MG151" s="39"/>
      <c r="MH151" s="39"/>
      <c r="MI151" s="39"/>
      <c r="MJ151" s="39"/>
      <c r="MK151" s="39"/>
      <c r="ML151" s="39"/>
      <c r="MM151" s="39"/>
      <c r="MN151" s="39"/>
      <c r="MO151" s="39"/>
      <c r="MP151" s="39"/>
      <c r="MQ151" s="39"/>
      <c r="MR151" s="39"/>
      <c r="MS151" s="39"/>
      <c r="MT151" s="39"/>
      <c r="MU151" s="39"/>
      <c r="MV151" s="39"/>
      <c r="MW151" s="39"/>
      <c r="MX151" s="39"/>
      <c r="MY151" s="39"/>
      <c r="MZ151" s="39"/>
      <c r="NA151" s="39"/>
      <c r="NB151" s="39"/>
      <c r="NC151" s="39"/>
      <c r="ND151" s="39"/>
      <c r="NE151" s="39"/>
      <c r="NF151" s="39"/>
      <c r="NG151" s="39"/>
      <c r="NH151" s="39"/>
      <c r="NI151" s="39"/>
      <c r="NJ151" s="39"/>
      <c r="NK151" s="39"/>
      <c r="NL151" s="39"/>
      <c r="NM151" s="19"/>
      <c r="NN151" s="19"/>
      <c r="NO151" s="19"/>
      <c r="NP151" s="19"/>
    </row>
    <row r="152" spans="1:380" outlineLevel="1" x14ac:dyDescent="0.25">
      <c r="A152" s="40" t="s">
        <v>156</v>
      </c>
      <c r="B152" s="34" t="s">
        <v>7</v>
      </c>
      <c r="C152" s="37" t="s">
        <v>205</v>
      </c>
      <c r="D152" s="49"/>
      <c r="E152" s="49"/>
      <c r="F152" s="37" t="s">
        <v>205</v>
      </c>
      <c r="G152" s="49"/>
      <c r="H152" s="49"/>
      <c r="I152" s="49"/>
      <c r="J152" s="49"/>
      <c r="K152" s="37" t="s">
        <v>205</v>
      </c>
      <c r="L152" s="49"/>
      <c r="M152" s="49"/>
      <c r="N152" s="49"/>
      <c r="O152" s="49"/>
      <c r="P152" s="37" t="s">
        <v>205</v>
      </c>
      <c r="Q152" s="49"/>
      <c r="R152" s="49"/>
      <c r="S152" s="49"/>
      <c r="T152" s="49"/>
      <c r="U152" s="37" t="s">
        <v>205</v>
      </c>
      <c r="V152" s="49"/>
      <c r="W152" s="49"/>
      <c r="X152" s="49"/>
      <c r="Y152" s="49"/>
      <c r="Z152" s="37" t="s">
        <v>205</v>
      </c>
      <c r="AA152" s="49"/>
      <c r="AB152" s="49"/>
      <c r="AC152" s="49"/>
      <c r="AD152" s="49"/>
      <c r="AE152" s="37" t="s">
        <v>205</v>
      </c>
      <c r="AF152" s="49"/>
      <c r="AG152" s="49"/>
      <c r="AH152" s="49"/>
      <c r="AI152" s="49"/>
      <c r="AJ152" s="37" t="s">
        <v>205</v>
      </c>
      <c r="AK152" s="37" t="s">
        <v>205</v>
      </c>
      <c r="AL152" s="49"/>
      <c r="AM152" s="49"/>
      <c r="AN152" s="37" t="s">
        <v>205</v>
      </c>
      <c r="AO152" s="49"/>
      <c r="AP152" s="49"/>
      <c r="AQ152" s="49"/>
      <c r="AR152" s="49"/>
      <c r="AS152" s="37" t="s">
        <v>205</v>
      </c>
      <c r="AT152" s="49"/>
      <c r="AU152" s="49"/>
      <c r="AV152" s="49"/>
      <c r="AW152" s="49"/>
      <c r="AX152" s="37" t="s">
        <v>205</v>
      </c>
      <c r="AY152" s="49"/>
      <c r="AZ152" s="49"/>
      <c r="BA152" s="49"/>
      <c r="BB152" s="49"/>
      <c r="BC152" s="37" t="s">
        <v>205</v>
      </c>
      <c r="BD152" s="49"/>
      <c r="BE152" s="49"/>
      <c r="BF152" s="49"/>
      <c r="BG152" s="49"/>
      <c r="BH152" s="37" t="s">
        <v>205</v>
      </c>
      <c r="BI152" s="49"/>
      <c r="BJ152" s="49"/>
      <c r="BK152" s="49"/>
      <c r="BL152" s="49"/>
      <c r="BM152" s="37" t="s">
        <v>205</v>
      </c>
      <c r="BN152" s="49"/>
      <c r="BO152" s="49"/>
      <c r="BP152" s="49"/>
      <c r="BQ152" s="49"/>
      <c r="BR152" s="37" t="s">
        <v>205</v>
      </c>
      <c r="BS152" s="37" t="s">
        <v>205</v>
      </c>
      <c r="BT152" s="49"/>
      <c r="BU152" s="49"/>
      <c r="BV152" s="37" t="s">
        <v>205</v>
      </c>
      <c r="BW152" s="49"/>
      <c r="BX152" s="49"/>
      <c r="BY152" s="49"/>
      <c r="BZ152" s="49"/>
      <c r="CA152" s="37" t="s">
        <v>205</v>
      </c>
      <c r="CB152" s="49"/>
      <c r="CC152" s="49"/>
      <c r="CD152" s="49"/>
      <c r="CE152" s="49"/>
      <c r="CF152" s="37" t="s">
        <v>205</v>
      </c>
      <c r="CG152" s="49"/>
      <c r="CH152" s="49"/>
      <c r="CI152" s="49"/>
      <c r="CJ152" s="49"/>
      <c r="CK152" s="37" t="s">
        <v>205</v>
      </c>
      <c r="CL152" s="49"/>
      <c r="CM152" s="49"/>
      <c r="CN152" s="49"/>
      <c r="CO152" s="49"/>
      <c r="CP152" s="37" t="s">
        <v>205</v>
      </c>
      <c r="CQ152" s="49"/>
      <c r="CR152" s="49"/>
      <c r="CS152" s="49"/>
      <c r="CT152" s="49"/>
      <c r="CU152" s="37" t="s">
        <v>205</v>
      </c>
      <c r="CV152" s="49"/>
      <c r="CW152" s="49"/>
      <c r="CX152" s="49"/>
      <c r="CY152" s="49"/>
      <c r="CZ152" s="37" t="s">
        <v>205</v>
      </c>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7" t="s">
        <v>205</v>
      </c>
      <c r="JP152" s="49"/>
      <c r="JQ152" s="49"/>
      <c r="JR152" s="37" t="s">
        <v>205</v>
      </c>
      <c r="JS152" s="49"/>
      <c r="JT152" s="49"/>
      <c r="JU152" s="49"/>
      <c r="JV152" s="49"/>
      <c r="JW152" s="37" t="s">
        <v>205</v>
      </c>
      <c r="JX152" s="49"/>
      <c r="JY152" s="49"/>
      <c r="JZ152" s="49"/>
      <c r="KA152" s="49"/>
      <c r="KB152" s="37" t="s">
        <v>205</v>
      </c>
      <c r="KC152" s="49"/>
      <c r="KD152" s="49"/>
      <c r="KE152" s="49"/>
      <c r="KF152" s="49"/>
      <c r="KG152" s="37" t="s">
        <v>205</v>
      </c>
      <c r="KH152" s="49"/>
      <c r="KI152" s="49"/>
      <c r="KJ152" s="49"/>
      <c r="KK152" s="49"/>
      <c r="KL152" s="37" t="s">
        <v>205</v>
      </c>
      <c r="KM152" s="49"/>
      <c r="KN152" s="49"/>
      <c r="KO152" s="49"/>
      <c r="KP152" s="49"/>
      <c r="KQ152" s="37" t="s">
        <v>205</v>
      </c>
      <c r="KR152" s="49"/>
      <c r="KS152" s="49"/>
      <c r="KT152" s="49"/>
      <c r="KU152" s="49"/>
      <c r="KV152" s="37" t="s">
        <v>205</v>
      </c>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19"/>
      <c r="NN152" s="19"/>
      <c r="NO152" s="19"/>
      <c r="NP152" s="19"/>
    </row>
    <row r="153" spans="1:380" outlineLevel="1" x14ac:dyDescent="0.25">
      <c r="A153" s="40" t="s">
        <v>157</v>
      </c>
      <c r="B153" s="34" t="s">
        <v>7</v>
      </c>
      <c r="C153" s="37"/>
      <c r="D153" s="49"/>
      <c r="E153" s="49"/>
      <c r="F153" s="37"/>
      <c r="G153" s="49"/>
      <c r="H153" s="49"/>
      <c r="I153" s="49"/>
      <c r="J153" s="49"/>
      <c r="K153" s="37"/>
      <c r="L153" s="49"/>
      <c r="M153" s="49"/>
      <c r="N153" s="49"/>
      <c r="O153" s="49"/>
      <c r="P153" s="37"/>
      <c r="Q153" s="49"/>
      <c r="R153" s="49"/>
      <c r="S153" s="49"/>
      <c r="T153" s="49"/>
      <c r="U153" s="37"/>
      <c r="V153" s="49"/>
      <c r="W153" s="49"/>
      <c r="X153" s="49"/>
      <c r="Y153" s="49"/>
      <c r="Z153" s="37"/>
      <c r="AA153" s="49"/>
      <c r="AB153" s="49"/>
      <c r="AC153" s="49"/>
      <c r="AD153" s="49"/>
      <c r="AE153" s="37"/>
      <c r="AF153" s="49"/>
      <c r="AG153" s="49"/>
      <c r="AH153" s="49"/>
      <c r="AI153" s="49"/>
      <c r="AJ153" s="37"/>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7"/>
      <c r="JP153" s="49"/>
      <c r="JQ153" s="49"/>
      <c r="JR153" s="37"/>
      <c r="JS153" s="49"/>
      <c r="JT153" s="49"/>
      <c r="JU153" s="49"/>
      <c r="JV153" s="49"/>
      <c r="JW153" s="37"/>
      <c r="JX153" s="49"/>
      <c r="JY153" s="49"/>
      <c r="JZ153" s="49"/>
      <c r="KA153" s="49"/>
      <c r="KB153" s="37"/>
      <c r="KC153" s="49"/>
      <c r="KD153" s="49"/>
      <c r="KE153" s="49"/>
      <c r="KF153" s="49"/>
      <c r="KG153" s="37"/>
      <c r="KH153" s="49"/>
      <c r="KI153" s="49"/>
      <c r="KJ153" s="49"/>
      <c r="KK153" s="49"/>
      <c r="KL153" s="37"/>
      <c r="KM153" s="49"/>
      <c r="KN153" s="49"/>
      <c r="KO153" s="49"/>
      <c r="KP153" s="49"/>
      <c r="KQ153" s="37"/>
      <c r="KR153" s="49"/>
      <c r="KS153" s="49"/>
      <c r="KT153" s="49"/>
      <c r="KU153" s="49"/>
      <c r="KV153" s="37"/>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19"/>
      <c r="NN153" s="19"/>
      <c r="NO153" s="19"/>
      <c r="NP153" s="19"/>
    </row>
    <row r="154" spans="1:380" outlineLevel="1" x14ac:dyDescent="0.25">
      <c r="A154" s="40" t="s">
        <v>158</v>
      </c>
      <c r="B154" s="34" t="s">
        <v>7</v>
      </c>
      <c r="C154" s="37"/>
      <c r="D154" s="49"/>
      <c r="E154" s="49"/>
      <c r="F154" s="37"/>
      <c r="G154" s="49"/>
      <c r="H154" s="49"/>
      <c r="I154" s="49"/>
      <c r="J154" s="49"/>
      <c r="K154" s="37"/>
      <c r="L154" s="49"/>
      <c r="M154" s="49"/>
      <c r="N154" s="49"/>
      <c r="O154" s="49"/>
      <c r="P154" s="37"/>
      <c r="Q154" s="49"/>
      <c r="R154" s="49"/>
      <c r="S154" s="49"/>
      <c r="T154" s="49"/>
      <c r="U154" s="37"/>
      <c r="V154" s="49"/>
      <c r="W154" s="49"/>
      <c r="X154" s="49"/>
      <c r="Y154" s="49"/>
      <c r="Z154" s="37"/>
      <c r="AA154" s="49"/>
      <c r="AB154" s="49"/>
      <c r="AC154" s="49"/>
      <c r="AD154" s="49"/>
      <c r="AE154" s="37"/>
      <c r="AF154" s="49"/>
      <c r="AG154" s="49"/>
      <c r="AH154" s="49"/>
      <c r="AI154" s="49"/>
      <c r="AJ154" s="37"/>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7"/>
      <c r="JP154" s="49"/>
      <c r="JQ154" s="49"/>
      <c r="JR154" s="37"/>
      <c r="JS154" s="49"/>
      <c r="JT154" s="49"/>
      <c r="JU154" s="49"/>
      <c r="JV154" s="49"/>
      <c r="JW154" s="37"/>
      <c r="JX154" s="49"/>
      <c r="JY154" s="49"/>
      <c r="JZ154" s="49"/>
      <c r="KA154" s="49"/>
      <c r="KB154" s="37"/>
      <c r="KC154" s="49"/>
      <c r="KD154" s="49"/>
      <c r="KE154" s="49"/>
      <c r="KF154" s="49"/>
      <c r="KG154" s="37"/>
      <c r="KH154" s="49"/>
      <c r="KI154" s="49"/>
      <c r="KJ154" s="49"/>
      <c r="KK154" s="49"/>
      <c r="KL154" s="37"/>
      <c r="KM154" s="49"/>
      <c r="KN154" s="49"/>
      <c r="KO154" s="49"/>
      <c r="KP154" s="49"/>
      <c r="KQ154" s="37"/>
      <c r="KR154" s="49"/>
      <c r="KS154" s="49"/>
      <c r="KT154" s="49"/>
      <c r="KU154" s="49"/>
      <c r="KV154" s="37"/>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19"/>
      <c r="NN154" s="19"/>
      <c r="NO154" s="19"/>
      <c r="NP154" s="19"/>
    </row>
    <row r="155" spans="1:380" outlineLevel="1" x14ac:dyDescent="0.25">
      <c r="A155" s="40" t="s">
        <v>159</v>
      </c>
      <c r="B155" s="34" t="s">
        <v>7</v>
      </c>
      <c r="C155" s="37"/>
      <c r="D155" s="49"/>
      <c r="E155" s="49"/>
      <c r="F155" s="37"/>
      <c r="G155" s="49"/>
      <c r="H155" s="49"/>
      <c r="I155" s="49"/>
      <c r="J155" s="49"/>
      <c r="K155" s="37"/>
      <c r="L155" s="49"/>
      <c r="M155" s="49"/>
      <c r="N155" s="49"/>
      <c r="O155" s="49"/>
      <c r="P155" s="37"/>
      <c r="Q155" s="49"/>
      <c r="R155" s="49"/>
      <c r="S155" s="49"/>
      <c r="T155" s="49"/>
      <c r="U155" s="37"/>
      <c r="V155" s="49"/>
      <c r="W155" s="49"/>
      <c r="X155" s="49"/>
      <c r="Y155" s="49"/>
      <c r="Z155" s="37"/>
      <c r="AA155" s="49"/>
      <c r="AB155" s="49"/>
      <c r="AC155" s="49"/>
      <c r="AD155" s="49"/>
      <c r="AE155" s="37"/>
      <c r="AF155" s="49"/>
      <c r="AG155" s="49"/>
      <c r="AH155" s="49"/>
      <c r="AI155" s="49"/>
      <c r="AJ155" s="37"/>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c r="IW155" s="39"/>
      <c r="IX155" s="39"/>
      <c r="IY155" s="39"/>
      <c r="IZ155" s="39"/>
      <c r="JA155" s="39"/>
      <c r="JB155" s="39"/>
      <c r="JC155" s="39"/>
      <c r="JD155" s="39"/>
      <c r="JE155" s="39"/>
      <c r="JF155" s="39"/>
      <c r="JG155" s="39"/>
      <c r="JH155" s="39"/>
      <c r="JI155" s="39"/>
      <c r="JJ155" s="39"/>
      <c r="JK155" s="39"/>
      <c r="JL155" s="39"/>
      <c r="JM155" s="39"/>
      <c r="JN155" s="39"/>
      <c r="JO155" s="37"/>
      <c r="JP155" s="49"/>
      <c r="JQ155" s="49"/>
      <c r="JR155" s="37"/>
      <c r="JS155" s="49"/>
      <c r="JT155" s="49"/>
      <c r="JU155" s="49"/>
      <c r="JV155" s="49"/>
      <c r="JW155" s="37"/>
      <c r="JX155" s="49"/>
      <c r="JY155" s="49"/>
      <c r="JZ155" s="49"/>
      <c r="KA155" s="49"/>
      <c r="KB155" s="37"/>
      <c r="KC155" s="49"/>
      <c r="KD155" s="49"/>
      <c r="KE155" s="49"/>
      <c r="KF155" s="49"/>
      <c r="KG155" s="37"/>
      <c r="KH155" s="49"/>
      <c r="KI155" s="49"/>
      <c r="KJ155" s="49"/>
      <c r="KK155" s="49"/>
      <c r="KL155" s="37"/>
      <c r="KM155" s="49"/>
      <c r="KN155" s="49"/>
      <c r="KO155" s="49"/>
      <c r="KP155" s="49"/>
      <c r="KQ155" s="37"/>
      <c r="KR155" s="49"/>
      <c r="KS155" s="49"/>
      <c r="KT155" s="49"/>
      <c r="KU155" s="49"/>
      <c r="KV155" s="37"/>
      <c r="KW155" s="39"/>
      <c r="KX155" s="39"/>
      <c r="KY155" s="39"/>
      <c r="KZ155" s="39"/>
      <c r="LA155" s="39"/>
      <c r="LB155" s="39"/>
      <c r="LC155" s="39"/>
      <c r="LD155" s="39"/>
      <c r="LE155" s="39"/>
      <c r="LF155" s="39"/>
      <c r="LG155" s="39"/>
      <c r="LH155" s="39"/>
      <c r="LI155" s="39"/>
      <c r="LJ155" s="39"/>
      <c r="LK155" s="39"/>
      <c r="LL155" s="39"/>
      <c r="LM155" s="39"/>
      <c r="LN155" s="39"/>
      <c r="LO155" s="39"/>
      <c r="LP155" s="39"/>
      <c r="LQ155" s="39"/>
      <c r="LR155" s="39"/>
      <c r="LS155" s="39"/>
      <c r="LT155" s="39"/>
      <c r="LU155" s="39"/>
      <c r="LV155" s="39"/>
      <c r="LW155" s="39"/>
      <c r="LX155" s="39"/>
      <c r="LY155" s="39"/>
      <c r="LZ155" s="39"/>
      <c r="MA155" s="39"/>
      <c r="MB155" s="39"/>
      <c r="MC155" s="39"/>
      <c r="MD155" s="39"/>
      <c r="ME155" s="71"/>
      <c r="MF155" s="71"/>
      <c r="MG155" s="71"/>
      <c r="MH155" s="71"/>
      <c r="MI155" s="78"/>
      <c r="MJ155" s="78"/>
      <c r="MK155" s="78"/>
      <c r="ML155" s="78"/>
      <c r="MM155" s="78"/>
      <c r="MN155" s="78"/>
      <c r="MO155" s="78"/>
      <c r="MP155" s="78"/>
      <c r="MQ155" s="78"/>
      <c r="MR155" s="78"/>
      <c r="MS155" s="78"/>
      <c r="MT155" s="78"/>
      <c r="MU155" s="78"/>
      <c r="MV155" s="78"/>
      <c r="MW155" s="78"/>
      <c r="MX155" s="78"/>
      <c r="MY155" s="78"/>
      <c r="MZ155" s="78"/>
      <c r="NA155" s="78"/>
      <c r="NB155" s="78"/>
      <c r="NC155" s="78"/>
      <c r="ND155" s="78"/>
      <c r="NE155" s="78"/>
      <c r="NF155" s="78"/>
      <c r="NG155" s="78"/>
      <c r="NH155" s="78"/>
      <c r="NI155" s="78"/>
      <c r="NJ155" s="78"/>
      <c r="NK155" s="78"/>
      <c r="NL155" s="78"/>
      <c r="NM155" s="19"/>
      <c r="NN155" s="19"/>
      <c r="NO155" s="19"/>
      <c r="NP155" s="19"/>
    </row>
    <row r="156" spans="1:380" x14ac:dyDescent="0.25">
      <c r="A156" s="53"/>
      <c r="B156" s="54"/>
      <c r="C156" s="55"/>
      <c r="D156" s="55"/>
      <c r="E156" s="55"/>
      <c r="F156" s="56"/>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c r="IV156" s="55"/>
      <c r="IW156" s="55"/>
      <c r="IX156" s="55"/>
      <c r="IY156" s="55"/>
      <c r="IZ156" s="55"/>
      <c r="JA156" s="55"/>
      <c r="JB156" s="55"/>
      <c r="JC156" s="55"/>
      <c r="JD156" s="55"/>
      <c r="JE156" s="55"/>
      <c r="JF156" s="55"/>
      <c r="JG156" s="55"/>
      <c r="JH156" s="55"/>
      <c r="JI156" s="55"/>
      <c r="JJ156" s="55"/>
      <c r="JK156" s="55"/>
      <c r="JL156" s="55"/>
      <c r="JM156" s="55"/>
      <c r="JN156" s="55"/>
      <c r="JO156" s="55"/>
      <c r="JP156" s="55"/>
      <c r="JQ156" s="55"/>
      <c r="JR156" s="55"/>
      <c r="JS156" s="55"/>
      <c r="JT156" s="55"/>
      <c r="JU156" s="55"/>
      <c r="JV156" s="55"/>
      <c r="JW156" s="55"/>
      <c r="JX156" s="55"/>
      <c r="JY156" s="55"/>
      <c r="JZ156" s="55"/>
      <c r="KA156" s="55"/>
      <c r="KB156" s="55"/>
      <c r="KC156" s="55"/>
      <c r="KD156" s="55"/>
      <c r="KE156" s="55"/>
      <c r="KF156" s="55"/>
      <c r="KG156" s="55"/>
      <c r="KH156" s="55"/>
      <c r="KI156" s="55"/>
      <c r="KJ156" s="55"/>
      <c r="KK156" s="55"/>
      <c r="KL156" s="55"/>
      <c r="KM156" s="55"/>
      <c r="KN156" s="55"/>
      <c r="KO156" s="55"/>
      <c r="KP156" s="55"/>
      <c r="KQ156" s="55"/>
      <c r="KR156" s="55"/>
      <c r="KS156" s="55"/>
      <c r="KT156" s="55"/>
      <c r="KU156" s="55"/>
      <c r="KV156" s="55"/>
      <c r="KW156" s="55"/>
      <c r="KX156" s="55"/>
      <c r="KY156" s="55"/>
      <c r="KZ156" s="55"/>
      <c r="LA156" s="55"/>
      <c r="LB156" s="55"/>
      <c r="LC156" s="55"/>
      <c r="LD156" s="55"/>
      <c r="LE156" s="55"/>
      <c r="LF156" s="55"/>
      <c r="LG156" s="55"/>
      <c r="LH156" s="55"/>
      <c r="LI156" s="55"/>
      <c r="LJ156" s="55"/>
      <c r="LK156" s="55"/>
      <c r="LL156" s="55"/>
      <c r="LM156" s="55"/>
      <c r="LN156" s="55"/>
      <c r="LO156" s="55"/>
      <c r="LP156" s="55"/>
      <c r="LQ156" s="55"/>
      <c r="LR156" s="55"/>
      <c r="LS156" s="55"/>
      <c r="LT156" s="55"/>
      <c r="LU156" s="55"/>
      <c r="LV156" s="55"/>
      <c r="LW156" s="55"/>
      <c r="LX156" s="55"/>
      <c r="LY156" s="55"/>
      <c r="LZ156" s="55"/>
      <c r="MA156" s="55"/>
      <c r="MB156" s="55"/>
      <c r="MC156" s="55"/>
      <c r="MD156" s="55"/>
      <c r="ME156" s="55"/>
      <c r="MF156" s="55"/>
      <c r="MG156" s="55"/>
      <c r="MH156" s="55"/>
      <c r="MI156" s="55"/>
      <c r="MJ156" s="55"/>
      <c r="MK156" s="55"/>
      <c r="ML156" s="55"/>
      <c r="MM156" s="55"/>
      <c r="MN156" s="55"/>
      <c r="MO156" s="55"/>
      <c r="MP156" s="55"/>
      <c r="MQ156" s="55"/>
      <c r="MR156" s="55"/>
      <c r="MS156" s="55"/>
      <c r="MT156" s="55"/>
      <c r="MU156" s="55"/>
      <c r="MV156" s="55"/>
      <c r="MW156" s="55"/>
      <c r="MX156" s="55"/>
      <c r="MY156" s="55"/>
      <c r="MZ156" s="55"/>
      <c r="NA156" s="55"/>
      <c r="NB156" s="55"/>
      <c r="NC156" s="55"/>
      <c r="ND156" s="55"/>
      <c r="NE156" s="55"/>
      <c r="NF156" s="55"/>
      <c r="NG156" s="55"/>
      <c r="NH156" s="55"/>
      <c r="NI156" s="55"/>
      <c r="NJ156" s="55"/>
      <c r="NK156" s="55"/>
      <c r="NL156" s="55"/>
      <c r="NM156" s="19"/>
      <c r="NN156" s="19"/>
      <c r="NO156" s="19"/>
      <c r="NP156" s="19"/>
    </row>
    <row r="157" spans="1:380" x14ac:dyDescent="0.25">
      <c r="A157" s="33" t="s">
        <v>0</v>
      </c>
      <c r="B157" s="57" t="s">
        <v>8</v>
      </c>
      <c r="C157" s="37"/>
      <c r="D157" s="49"/>
      <c r="E157" s="49"/>
      <c r="F157" s="37"/>
      <c r="G157" s="49"/>
      <c r="H157" s="49"/>
      <c r="I157" s="49"/>
      <c r="J157" s="49"/>
      <c r="K157" s="37"/>
      <c r="L157" s="49"/>
      <c r="M157" s="49"/>
      <c r="N157" s="49"/>
      <c r="O157" s="49"/>
      <c r="P157" s="37"/>
      <c r="Q157" s="49"/>
      <c r="R157" s="49"/>
      <c r="S157" s="49"/>
      <c r="T157" s="49"/>
      <c r="U157" s="37"/>
      <c r="V157" s="49"/>
      <c r="W157" s="49"/>
      <c r="X157" s="49"/>
      <c r="Y157" s="49"/>
      <c r="Z157" s="37"/>
      <c r="AA157" s="49"/>
      <c r="AB157" s="49"/>
      <c r="AC157" s="49"/>
      <c r="AD157" s="49"/>
      <c r="AE157" s="37"/>
      <c r="AF157" s="49"/>
      <c r="AG157" s="49"/>
      <c r="AH157" s="49"/>
      <c r="AI157" s="49"/>
      <c r="AJ157" s="37"/>
      <c r="AK157" s="37"/>
      <c r="AL157" s="49"/>
      <c r="AM157" s="49"/>
      <c r="AN157" s="37"/>
      <c r="AO157" s="49"/>
      <c r="AP157" s="49"/>
      <c r="AQ157" s="49"/>
      <c r="AR157" s="49"/>
      <c r="AS157" s="37"/>
      <c r="AT157" s="49"/>
      <c r="AU157" s="49"/>
      <c r="AV157" s="49"/>
      <c r="AW157" s="49"/>
      <c r="AX157" s="37"/>
      <c r="AY157" s="49"/>
      <c r="AZ157" s="49"/>
      <c r="BA157" s="49"/>
      <c r="BB157" s="49"/>
      <c r="BC157" s="37"/>
      <c r="BD157" s="49"/>
      <c r="BE157" s="49"/>
      <c r="BF157" s="49"/>
      <c r="BG157" s="49"/>
      <c r="BH157" s="37"/>
      <c r="BI157" s="49"/>
      <c r="BJ157" s="49"/>
      <c r="BK157" s="49"/>
      <c r="BL157" s="49"/>
      <c r="BM157" s="37"/>
      <c r="BN157" s="49"/>
      <c r="BO157" s="49"/>
      <c r="BP157" s="49"/>
      <c r="BQ157" s="49"/>
      <c r="BR157" s="37"/>
      <c r="BS157" s="37"/>
      <c r="BT157" s="49"/>
      <c r="BU157" s="49"/>
      <c r="BV157" s="37"/>
      <c r="BW157" s="49"/>
      <c r="BX157" s="49"/>
      <c r="BY157" s="49"/>
      <c r="BZ157" s="49"/>
      <c r="CA157" s="37"/>
      <c r="CB157" s="49"/>
      <c r="CC157" s="49"/>
      <c r="CD157" s="49"/>
      <c r="CE157" s="49"/>
      <c r="CF157" s="37"/>
      <c r="CG157" s="49"/>
      <c r="CH157" s="49"/>
      <c r="CI157" s="49"/>
      <c r="CJ157" s="49"/>
      <c r="CK157" s="37"/>
      <c r="CL157" s="49"/>
      <c r="CM157" s="49"/>
      <c r="CN157" s="49"/>
      <c r="CO157" s="49"/>
      <c r="CP157" s="37"/>
      <c r="CQ157" s="49"/>
      <c r="CR157" s="49"/>
      <c r="CS157" s="49"/>
      <c r="CT157" s="49"/>
      <c r="CU157" s="37"/>
      <c r="CV157" s="49"/>
      <c r="CW157" s="49"/>
      <c r="CX157" s="49"/>
      <c r="CY157" s="49"/>
      <c r="CZ157" s="37"/>
      <c r="DA157" s="37"/>
      <c r="DB157" s="49"/>
      <c r="DC157" s="49"/>
      <c r="DD157" s="37"/>
      <c r="DE157" s="49"/>
      <c r="DF157" s="49"/>
      <c r="DG157" s="49"/>
      <c r="DH157" s="49"/>
      <c r="DI157" s="37"/>
      <c r="DJ157" s="49"/>
      <c r="DK157" s="49"/>
      <c r="DL157" s="49"/>
      <c r="DM157" s="49"/>
      <c r="DN157" s="37"/>
      <c r="DO157" s="49"/>
      <c r="DP157" s="49"/>
      <c r="DQ157" s="49"/>
      <c r="DR157" s="49"/>
      <c r="DS157" s="37"/>
      <c r="DT157" s="49"/>
      <c r="DU157" s="49"/>
      <c r="DV157" s="49"/>
      <c r="DW157" s="49"/>
      <c r="DX157" s="37"/>
      <c r="DY157" s="49"/>
      <c r="DZ157" s="49"/>
      <c r="EA157" s="49"/>
      <c r="EB157" s="49"/>
      <c r="EC157" s="37"/>
      <c r="ED157" s="49"/>
      <c r="EE157" s="49"/>
      <c r="EF157" s="49"/>
      <c r="EG157" s="49"/>
      <c r="EH157" s="37"/>
      <c r="EI157" s="37"/>
      <c r="EJ157" s="49"/>
      <c r="EK157" s="49"/>
      <c r="EL157" s="37"/>
      <c r="EM157" s="49"/>
      <c r="EN157" s="49"/>
      <c r="EO157" s="49"/>
      <c r="EP157" s="49"/>
      <c r="EQ157" s="37"/>
      <c r="ER157" s="49"/>
      <c r="ES157" s="49"/>
      <c r="ET157" s="49"/>
      <c r="EU157" s="49"/>
      <c r="EV157" s="37"/>
      <c r="EW157" s="49"/>
      <c r="EX157" s="49"/>
      <c r="EY157" s="49"/>
      <c r="EZ157" s="49"/>
      <c r="FA157" s="37"/>
      <c r="FB157" s="49"/>
      <c r="FC157" s="49"/>
      <c r="FD157" s="49"/>
      <c r="FE157" s="49"/>
      <c r="FF157" s="37"/>
      <c r="FG157" s="49"/>
      <c r="FH157" s="49"/>
      <c r="FI157" s="49"/>
      <c r="FJ157" s="49"/>
      <c r="FK157" s="37"/>
      <c r="FL157" s="49"/>
      <c r="FM157" s="49"/>
      <c r="FN157" s="49"/>
      <c r="FO157" s="49"/>
      <c r="FP157" s="37"/>
      <c r="FQ157" s="37"/>
      <c r="FR157" s="49"/>
      <c r="FS157" s="49"/>
      <c r="FT157" s="37"/>
      <c r="FU157" s="49"/>
      <c r="FV157" s="49"/>
      <c r="FW157" s="49"/>
      <c r="FX157" s="49"/>
      <c r="FY157" s="37"/>
      <c r="FZ157" s="49"/>
      <c r="GA157" s="49"/>
      <c r="GB157" s="49"/>
      <c r="GC157" s="49"/>
      <c r="GD157" s="37"/>
      <c r="GE157" s="49"/>
      <c r="GF157" s="49"/>
      <c r="GG157" s="49"/>
      <c r="GH157" s="49"/>
      <c r="GI157" s="37"/>
      <c r="GJ157" s="49"/>
      <c r="GK157" s="49"/>
      <c r="GL157" s="49"/>
      <c r="GM157" s="49"/>
      <c r="GN157" s="37"/>
      <c r="GO157" s="49"/>
      <c r="GP157" s="49"/>
      <c r="GQ157" s="49"/>
      <c r="GR157" s="49"/>
      <c r="GS157" s="37"/>
      <c r="GT157" s="49"/>
      <c r="GU157" s="49"/>
      <c r="GV157" s="49"/>
      <c r="GW157" s="49"/>
      <c r="GX157" s="37"/>
      <c r="GY157" s="37"/>
      <c r="GZ157" s="49"/>
      <c r="HA157" s="49"/>
      <c r="HB157" s="37"/>
      <c r="HC157" s="49"/>
      <c r="HD157" s="49"/>
      <c r="HE157" s="49"/>
      <c r="HF157" s="49"/>
      <c r="HG157" s="37"/>
      <c r="HH157" s="49"/>
      <c r="HI157" s="49"/>
      <c r="HJ157" s="49"/>
      <c r="HK157" s="49"/>
      <c r="HL157" s="37"/>
      <c r="HM157" s="49"/>
      <c r="HN157" s="49"/>
      <c r="HO157" s="49"/>
      <c r="HP157" s="49"/>
      <c r="HQ157" s="37"/>
      <c r="HR157" s="49"/>
      <c r="HS157" s="49"/>
      <c r="HT157" s="49"/>
      <c r="HU157" s="49"/>
      <c r="HV157" s="37"/>
      <c r="HW157" s="49"/>
      <c r="HX157" s="49"/>
      <c r="HY157" s="49"/>
      <c r="HZ157" s="49"/>
      <c r="IA157" s="37"/>
      <c r="IB157" s="49"/>
      <c r="IC157" s="49"/>
      <c r="ID157" s="49"/>
      <c r="IE157" s="49"/>
      <c r="IF157" s="37"/>
      <c r="IG157" s="37"/>
      <c r="IH157" s="49"/>
      <c r="II157" s="49"/>
      <c r="IJ157" s="37"/>
      <c r="IK157" s="49"/>
      <c r="IL157" s="49"/>
      <c r="IM157" s="49"/>
      <c r="IN157" s="49"/>
      <c r="IO157" s="37"/>
      <c r="IP157" s="49"/>
      <c r="IQ157" s="49"/>
      <c r="IR157" s="49"/>
      <c r="IS157" s="49"/>
      <c r="IT157" s="37"/>
      <c r="IU157" s="49"/>
      <c r="IV157" s="49"/>
      <c r="IW157" s="49"/>
      <c r="IX157" s="49"/>
      <c r="IY157" s="37"/>
      <c r="IZ157" s="49"/>
      <c r="JA157" s="49"/>
      <c r="JB157" s="49"/>
      <c r="JC157" s="49"/>
      <c r="JD157" s="37"/>
      <c r="JE157" s="49"/>
      <c r="JF157" s="49"/>
      <c r="JG157" s="49"/>
      <c r="JH157" s="49"/>
      <c r="JI157" s="37"/>
      <c r="JJ157" s="49"/>
      <c r="JK157" s="49"/>
      <c r="JL157" s="49"/>
      <c r="JM157" s="49"/>
      <c r="JN157" s="37"/>
      <c r="JO157" s="37"/>
      <c r="JP157" s="49"/>
      <c r="JQ157" s="49"/>
      <c r="JR157" s="37"/>
      <c r="JS157" s="49"/>
      <c r="JT157" s="49"/>
      <c r="JU157" s="49"/>
      <c r="JV157" s="49"/>
      <c r="JW157" s="37"/>
      <c r="JX157" s="49"/>
      <c r="JY157" s="49"/>
      <c r="JZ157" s="49"/>
      <c r="KA157" s="49"/>
      <c r="KB157" s="37"/>
      <c r="KC157" s="49"/>
      <c r="KD157" s="49"/>
      <c r="KE157" s="49"/>
      <c r="KF157" s="49"/>
      <c r="KG157" s="37"/>
      <c r="KH157" s="49"/>
      <c r="KI157" s="49"/>
      <c r="KJ157" s="49"/>
      <c r="KK157" s="49"/>
      <c r="KL157" s="37"/>
      <c r="KM157" s="49"/>
      <c r="KN157" s="49"/>
      <c r="KO157" s="49"/>
      <c r="KP157" s="49"/>
      <c r="KQ157" s="37"/>
      <c r="KR157" s="49"/>
      <c r="KS157" s="49"/>
      <c r="KT157" s="49"/>
      <c r="KU157" s="49"/>
      <c r="KV157" s="37"/>
      <c r="KW157" s="37"/>
      <c r="KX157" s="49"/>
      <c r="KY157" s="49"/>
      <c r="KZ157" s="37"/>
      <c r="LA157" s="49"/>
      <c r="LB157" s="49"/>
      <c r="LC157" s="49"/>
      <c r="LD157" s="49"/>
      <c r="LE157" s="37"/>
      <c r="LF157" s="49"/>
      <c r="LG157" s="49"/>
      <c r="LH157" s="49"/>
      <c r="LI157" s="49"/>
      <c r="LJ157" s="37"/>
      <c r="LK157" s="49"/>
      <c r="LL157" s="49"/>
      <c r="LM157" s="49"/>
      <c r="LN157" s="49"/>
      <c r="LO157" s="37"/>
      <c r="LP157" s="49"/>
      <c r="LQ157" s="49"/>
      <c r="LR157" s="49"/>
      <c r="LS157" s="49"/>
      <c r="LT157" s="37"/>
      <c r="LU157" s="49"/>
      <c r="LV157" s="49"/>
      <c r="LW157" s="49"/>
      <c r="LX157" s="49"/>
      <c r="LY157" s="37"/>
      <c r="LZ157" s="49"/>
      <c r="MA157" s="49"/>
      <c r="MB157" s="49"/>
      <c r="MC157" s="49"/>
      <c r="MD157" s="37"/>
      <c r="ME157" s="37"/>
      <c r="MF157" s="49"/>
      <c r="MG157" s="49"/>
      <c r="MH157" s="37"/>
      <c r="MI157" s="49"/>
      <c r="MJ157" s="49"/>
      <c r="MK157" s="49"/>
      <c r="ML157" s="49"/>
      <c r="MM157" s="37"/>
      <c r="MN157" s="49"/>
      <c r="MO157" s="49"/>
      <c r="MP157" s="49"/>
      <c r="MQ157" s="49"/>
      <c r="MR157" s="37"/>
      <c r="MS157" s="49"/>
      <c r="MT157" s="49"/>
      <c r="MU157" s="49"/>
      <c r="MV157" s="49"/>
      <c r="MW157" s="37"/>
      <c r="MX157" s="49"/>
      <c r="MY157" s="49"/>
      <c r="MZ157" s="49"/>
      <c r="NA157" s="49"/>
      <c r="NB157" s="37"/>
      <c r="NC157" s="49"/>
      <c r="ND157" s="49"/>
      <c r="NE157" s="49"/>
      <c r="NF157" s="49"/>
      <c r="NG157" s="37"/>
      <c r="NH157" s="49"/>
      <c r="NI157" s="49"/>
      <c r="NJ157" s="49"/>
      <c r="NK157" s="49"/>
      <c r="NL157" s="37"/>
      <c r="NM157" s="19"/>
      <c r="NN157" s="19"/>
      <c r="NO157" s="19"/>
      <c r="NP157" s="19"/>
    </row>
    <row r="158" spans="1:380" x14ac:dyDescent="0.25">
      <c r="A158" s="33" t="s">
        <v>1</v>
      </c>
      <c r="B158" s="57" t="s">
        <v>8</v>
      </c>
      <c r="C158" s="37"/>
      <c r="D158" s="49"/>
      <c r="E158" s="49"/>
      <c r="F158" s="37"/>
      <c r="G158" s="49"/>
      <c r="H158" s="49"/>
      <c r="I158" s="49"/>
      <c r="J158" s="49"/>
      <c r="K158" s="37"/>
      <c r="L158" s="49"/>
      <c r="M158" s="49"/>
      <c r="N158" s="49"/>
      <c r="O158" s="49"/>
      <c r="P158" s="37"/>
      <c r="Q158" s="49"/>
      <c r="R158" s="49"/>
      <c r="S158" s="49"/>
      <c r="T158" s="49"/>
      <c r="U158" s="37"/>
      <c r="V158" s="49"/>
      <c r="W158" s="49"/>
      <c r="X158" s="49"/>
      <c r="Y158" s="49"/>
      <c r="Z158" s="37"/>
      <c r="AA158" s="49"/>
      <c r="AB158" s="49"/>
      <c r="AC158" s="49"/>
      <c r="AD158" s="49"/>
      <c r="AE158" s="37"/>
      <c r="AF158" s="49"/>
      <c r="AG158" s="49"/>
      <c r="AH158" s="49"/>
      <c r="AI158" s="49"/>
      <c r="AJ158" s="37"/>
      <c r="AK158" s="37"/>
      <c r="AL158" s="49"/>
      <c r="AM158" s="49"/>
      <c r="AN158" s="37"/>
      <c r="AO158" s="49"/>
      <c r="AP158" s="49"/>
      <c r="AQ158" s="49"/>
      <c r="AR158" s="49"/>
      <c r="AS158" s="37"/>
      <c r="AT158" s="49"/>
      <c r="AU158" s="49"/>
      <c r="AV158" s="49"/>
      <c r="AW158" s="49"/>
      <c r="AX158" s="37"/>
      <c r="AY158" s="49"/>
      <c r="AZ158" s="49"/>
      <c r="BA158" s="49"/>
      <c r="BB158" s="49"/>
      <c r="BC158" s="37"/>
      <c r="BD158" s="49"/>
      <c r="BE158" s="49"/>
      <c r="BF158" s="49"/>
      <c r="BG158" s="49"/>
      <c r="BH158" s="37"/>
      <c r="BI158" s="49"/>
      <c r="BJ158" s="49"/>
      <c r="BK158" s="49"/>
      <c r="BL158" s="49"/>
      <c r="BM158" s="37"/>
      <c r="BN158" s="49"/>
      <c r="BO158" s="49"/>
      <c r="BP158" s="49"/>
      <c r="BQ158" s="49"/>
      <c r="BR158" s="37"/>
      <c r="BS158" s="37"/>
      <c r="BT158" s="49"/>
      <c r="BU158" s="49"/>
      <c r="BV158" s="37"/>
      <c r="BW158" s="49"/>
      <c r="BX158" s="49"/>
      <c r="BY158" s="49"/>
      <c r="BZ158" s="49"/>
      <c r="CA158" s="37"/>
      <c r="CB158" s="49"/>
      <c r="CC158" s="49"/>
      <c r="CD158" s="49"/>
      <c r="CE158" s="49"/>
      <c r="CF158" s="37"/>
      <c r="CG158" s="49"/>
      <c r="CH158" s="49"/>
      <c r="CI158" s="49"/>
      <c r="CJ158" s="49"/>
      <c r="CK158" s="37"/>
      <c r="CL158" s="49"/>
      <c r="CM158" s="49"/>
      <c r="CN158" s="49"/>
      <c r="CO158" s="49"/>
      <c r="CP158" s="37"/>
      <c r="CQ158" s="49"/>
      <c r="CR158" s="49"/>
      <c r="CS158" s="49"/>
      <c r="CT158" s="49"/>
      <c r="CU158" s="37"/>
      <c r="CV158" s="49"/>
      <c r="CW158" s="49"/>
      <c r="CX158" s="49"/>
      <c r="CY158" s="49"/>
      <c r="CZ158" s="37"/>
      <c r="DA158" s="37"/>
      <c r="DB158" s="49"/>
      <c r="DC158" s="49"/>
      <c r="DD158" s="37"/>
      <c r="DE158" s="49"/>
      <c r="DF158" s="49"/>
      <c r="DG158" s="49"/>
      <c r="DH158" s="49"/>
      <c r="DI158" s="37"/>
      <c r="DJ158" s="49"/>
      <c r="DK158" s="49"/>
      <c r="DL158" s="49"/>
      <c r="DM158" s="49"/>
      <c r="DN158" s="37"/>
      <c r="DO158" s="49"/>
      <c r="DP158" s="49"/>
      <c r="DQ158" s="49"/>
      <c r="DR158" s="49"/>
      <c r="DS158" s="37"/>
      <c r="DT158" s="49"/>
      <c r="DU158" s="49"/>
      <c r="DV158" s="49"/>
      <c r="DW158" s="49"/>
      <c r="DX158" s="37"/>
      <c r="DY158" s="49"/>
      <c r="DZ158" s="49"/>
      <c r="EA158" s="49"/>
      <c r="EB158" s="49"/>
      <c r="EC158" s="37"/>
      <c r="ED158" s="49"/>
      <c r="EE158" s="49"/>
      <c r="EF158" s="49"/>
      <c r="EG158" s="49"/>
      <c r="EH158" s="37"/>
      <c r="EI158" s="37"/>
      <c r="EJ158" s="49"/>
      <c r="EK158" s="49"/>
      <c r="EL158" s="37"/>
      <c r="EM158" s="49"/>
      <c r="EN158" s="49"/>
      <c r="EO158" s="49"/>
      <c r="EP158" s="49"/>
      <c r="EQ158" s="37"/>
      <c r="ER158" s="49"/>
      <c r="ES158" s="49"/>
      <c r="ET158" s="49"/>
      <c r="EU158" s="49"/>
      <c r="EV158" s="37"/>
      <c r="EW158" s="49"/>
      <c r="EX158" s="49"/>
      <c r="EY158" s="49"/>
      <c r="EZ158" s="49"/>
      <c r="FA158" s="37"/>
      <c r="FB158" s="49"/>
      <c r="FC158" s="49"/>
      <c r="FD158" s="49"/>
      <c r="FE158" s="49"/>
      <c r="FF158" s="37"/>
      <c r="FG158" s="49"/>
      <c r="FH158" s="49"/>
      <c r="FI158" s="49"/>
      <c r="FJ158" s="49"/>
      <c r="FK158" s="37"/>
      <c r="FL158" s="49"/>
      <c r="FM158" s="49"/>
      <c r="FN158" s="49"/>
      <c r="FO158" s="49"/>
      <c r="FP158" s="37"/>
      <c r="FQ158" s="37"/>
      <c r="FR158" s="49"/>
      <c r="FS158" s="49"/>
      <c r="FT158" s="37"/>
      <c r="FU158" s="49"/>
      <c r="FV158" s="49"/>
      <c r="FW158" s="49"/>
      <c r="FX158" s="49"/>
      <c r="FY158" s="37"/>
      <c r="FZ158" s="49"/>
      <c r="GA158" s="49"/>
      <c r="GB158" s="49"/>
      <c r="GC158" s="49"/>
      <c r="GD158" s="37"/>
      <c r="GE158" s="49"/>
      <c r="GF158" s="49"/>
      <c r="GG158" s="49"/>
      <c r="GH158" s="49"/>
      <c r="GI158" s="37"/>
      <c r="GJ158" s="49"/>
      <c r="GK158" s="49"/>
      <c r="GL158" s="49"/>
      <c r="GM158" s="49"/>
      <c r="GN158" s="37"/>
      <c r="GO158" s="49"/>
      <c r="GP158" s="49"/>
      <c r="GQ158" s="49"/>
      <c r="GR158" s="49"/>
      <c r="GS158" s="37"/>
      <c r="GT158" s="49"/>
      <c r="GU158" s="49"/>
      <c r="GV158" s="49"/>
      <c r="GW158" s="49"/>
      <c r="GX158" s="37"/>
      <c r="GY158" s="37"/>
      <c r="GZ158" s="49"/>
      <c r="HA158" s="49"/>
      <c r="HB158" s="37"/>
      <c r="HC158" s="49"/>
      <c r="HD158" s="49"/>
      <c r="HE158" s="49"/>
      <c r="HF158" s="49"/>
      <c r="HG158" s="37"/>
      <c r="HH158" s="49"/>
      <c r="HI158" s="49"/>
      <c r="HJ158" s="49"/>
      <c r="HK158" s="49"/>
      <c r="HL158" s="37"/>
      <c r="HM158" s="49"/>
      <c r="HN158" s="49"/>
      <c r="HO158" s="49"/>
      <c r="HP158" s="49"/>
      <c r="HQ158" s="37"/>
      <c r="HR158" s="49"/>
      <c r="HS158" s="49"/>
      <c r="HT158" s="49"/>
      <c r="HU158" s="49"/>
      <c r="HV158" s="37"/>
      <c r="HW158" s="49"/>
      <c r="HX158" s="49"/>
      <c r="HY158" s="49"/>
      <c r="HZ158" s="49"/>
      <c r="IA158" s="37"/>
      <c r="IB158" s="49"/>
      <c r="IC158" s="49"/>
      <c r="ID158" s="49"/>
      <c r="IE158" s="49"/>
      <c r="IF158" s="37"/>
      <c r="IG158" s="37"/>
      <c r="IH158" s="49"/>
      <c r="II158" s="49"/>
      <c r="IJ158" s="37"/>
      <c r="IK158" s="49"/>
      <c r="IL158" s="49"/>
      <c r="IM158" s="49"/>
      <c r="IN158" s="49"/>
      <c r="IO158" s="37"/>
      <c r="IP158" s="49"/>
      <c r="IQ158" s="49"/>
      <c r="IR158" s="49"/>
      <c r="IS158" s="49"/>
      <c r="IT158" s="37"/>
      <c r="IU158" s="49"/>
      <c r="IV158" s="49"/>
      <c r="IW158" s="49"/>
      <c r="IX158" s="49"/>
      <c r="IY158" s="37"/>
      <c r="IZ158" s="49"/>
      <c r="JA158" s="49"/>
      <c r="JB158" s="49"/>
      <c r="JC158" s="49"/>
      <c r="JD158" s="37"/>
      <c r="JE158" s="49"/>
      <c r="JF158" s="49"/>
      <c r="JG158" s="49"/>
      <c r="JH158" s="49"/>
      <c r="JI158" s="37"/>
      <c r="JJ158" s="49"/>
      <c r="JK158" s="49"/>
      <c r="JL158" s="49"/>
      <c r="JM158" s="49"/>
      <c r="JN158" s="37"/>
      <c r="JO158" s="37"/>
      <c r="JP158" s="49"/>
      <c r="JQ158" s="49"/>
      <c r="JR158" s="37"/>
      <c r="JS158" s="49"/>
      <c r="JT158" s="49"/>
      <c r="JU158" s="49"/>
      <c r="JV158" s="49"/>
      <c r="JW158" s="37"/>
      <c r="JX158" s="49"/>
      <c r="JY158" s="49"/>
      <c r="JZ158" s="49"/>
      <c r="KA158" s="49"/>
      <c r="KB158" s="37"/>
      <c r="KC158" s="49"/>
      <c r="KD158" s="49"/>
      <c r="KE158" s="49"/>
      <c r="KF158" s="49"/>
      <c r="KG158" s="37"/>
      <c r="KH158" s="49"/>
      <c r="KI158" s="49"/>
      <c r="KJ158" s="49"/>
      <c r="KK158" s="49"/>
      <c r="KL158" s="37"/>
      <c r="KM158" s="49"/>
      <c r="KN158" s="49"/>
      <c r="KO158" s="49"/>
      <c r="KP158" s="49"/>
      <c r="KQ158" s="37"/>
      <c r="KR158" s="49"/>
      <c r="KS158" s="49"/>
      <c r="KT158" s="49"/>
      <c r="KU158" s="49"/>
      <c r="KV158" s="37"/>
      <c r="KW158" s="37"/>
      <c r="KX158" s="49"/>
      <c r="KY158" s="49"/>
      <c r="KZ158" s="37"/>
      <c r="LA158" s="49"/>
      <c r="LB158" s="49"/>
      <c r="LC158" s="49"/>
      <c r="LD158" s="49"/>
      <c r="LE158" s="37"/>
      <c r="LF158" s="49"/>
      <c r="LG158" s="49"/>
      <c r="LH158" s="49"/>
      <c r="LI158" s="49"/>
      <c r="LJ158" s="37"/>
      <c r="LK158" s="49"/>
      <c r="LL158" s="49"/>
      <c r="LM158" s="49"/>
      <c r="LN158" s="49"/>
      <c r="LO158" s="37"/>
      <c r="LP158" s="49"/>
      <c r="LQ158" s="49"/>
      <c r="LR158" s="49"/>
      <c r="LS158" s="49"/>
      <c r="LT158" s="37"/>
      <c r="LU158" s="49"/>
      <c r="LV158" s="49"/>
      <c r="LW158" s="49"/>
      <c r="LX158" s="49"/>
      <c r="LY158" s="37"/>
      <c r="LZ158" s="49"/>
      <c r="MA158" s="49"/>
      <c r="MB158" s="49"/>
      <c r="MC158" s="49"/>
      <c r="MD158" s="37"/>
      <c r="ME158" s="37"/>
      <c r="MF158" s="49"/>
      <c r="MG158" s="49"/>
      <c r="MH158" s="37"/>
      <c r="MI158" s="49"/>
      <c r="MJ158" s="49"/>
      <c r="MK158" s="49"/>
      <c r="ML158" s="49"/>
      <c r="MM158" s="37"/>
      <c r="MN158" s="49"/>
      <c r="MO158" s="49"/>
      <c r="MP158" s="49"/>
      <c r="MQ158" s="49"/>
      <c r="MR158" s="37"/>
      <c r="MS158" s="49"/>
      <c r="MT158" s="49"/>
      <c r="MU158" s="49"/>
      <c r="MV158" s="49"/>
      <c r="MW158" s="37"/>
      <c r="MX158" s="49"/>
      <c r="MY158" s="49"/>
      <c r="MZ158" s="49"/>
      <c r="NA158" s="49"/>
      <c r="NB158" s="37"/>
      <c r="NC158" s="49"/>
      <c r="ND158" s="49"/>
      <c r="NE158" s="49"/>
      <c r="NF158" s="49"/>
      <c r="NG158" s="37"/>
      <c r="NH158" s="49"/>
      <c r="NI158" s="49"/>
      <c r="NJ158" s="49"/>
      <c r="NK158" s="49"/>
      <c r="NL158" s="37"/>
      <c r="NM158" s="19"/>
      <c r="NN158" s="19"/>
      <c r="NO158" s="19"/>
      <c r="NP158" s="19"/>
    </row>
    <row r="159" spans="1:380" hidden="1" outlineLevel="1" x14ac:dyDescent="0.25">
      <c r="A159" s="38" t="s">
        <v>94</v>
      </c>
      <c r="B159" s="57" t="s">
        <v>8</v>
      </c>
      <c r="C159" s="37"/>
      <c r="D159" s="49"/>
      <c r="E159" s="49"/>
      <c r="F159" s="37"/>
      <c r="G159" s="49"/>
      <c r="H159" s="49"/>
      <c r="I159" s="49"/>
      <c r="J159" s="49"/>
      <c r="K159" s="37"/>
      <c r="L159" s="49"/>
      <c r="M159" s="49"/>
      <c r="N159" s="49"/>
      <c r="O159" s="49"/>
      <c r="P159" s="37"/>
      <c r="Q159" s="49"/>
      <c r="R159" s="49"/>
      <c r="S159" s="49"/>
      <c r="T159" s="49"/>
      <c r="U159" s="37"/>
      <c r="V159" s="49"/>
      <c r="W159" s="49"/>
      <c r="X159" s="49"/>
      <c r="Y159" s="49"/>
      <c r="Z159" s="37"/>
      <c r="AA159" s="49"/>
      <c r="AB159" s="49"/>
      <c r="AC159" s="49"/>
      <c r="AD159" s="49"/>
      <c r="AE159" s="37"/>
      <c r="AF159" s="49"/>
      <c r="AG159" s="49"/>
      <c r="AH159" s="49"/>
      <c r="AI159" s="49"/>
      <c r="AJ159" s="37"/>
      <c r="AK159" s="37"/>
      <c r="AL159" s="49"/>
      <c r="AM159" s="49"/>
      <c r="AN159" s="37"/>
      <c r="AO159" s="49"/>
      <c r="AP159" s="49"/>
      <c r="AQ159" s="49"/>
      <c r="AR159" s="49"/>
      <c r="AS159" s="37"/>
      <c r="AT159" s="49"/>
      <c r="AU159" s="49"/>
      <c r="AV159" s="49"/>
      <c r="AW159" s="49"/>
      <c r="AX159" s="37"/>
      <c r="AY159" s="49"/>
      <c r="AZ159" s="49"/>
      <c r="BA159" s="49"/>
      <c r="BB159" s="49"/>
      <c r="BC159" s="37"/>
      <c r="BD159" s="49"/>
      <c r="BE159" s="49"/>
      <c r="BF159" s="49"/>
      <c r="BG159" s="49"/>
      <c r="BH159" s="37"/>
      <c r="BI159" s="49"/>
      <c r="BJ159" s="49"/>
      <c r="BK159" s="49"/>
      <c r="BL159" s="49"/>
      <c r="BM159" s="37"/>
      <c r="BN159" s="49"/>
      <c r="BO159" s="49"/>
      <c r="BP159" s="49"/>
      <c r="BQ159" s="49"/>
      <c r="BR159" s="37"/>
      <c r="BS159" s="37"/>
      <c r="BT159" s="49"/>
      <c r="BU159" s="49"/>
      <c r="BV159" s="37"/>
      <c r="BW159" s="49"/>
      <c r="BX159" s="49"/>
      <c r="BY159" s="49"/>
      <c r="BZ159" s="49"/>
      <c r="CA159" s="37"/>
      <c r="CB159" s="49"/>
      <c r="CC159" s="49"/>
      <c r="CD159" s="49"/>
      <c r="CE159" s="49"/>
      <c r="CF159" s="37"/>
      <c r="CG159" s="49"/>
      <c r="CH159" s="49"/>
      <c r="CI159" s="49"/>
      <c r="CJ159" s="49"/>
      <c r="CK159" s="37"/>
      <c r="CL159" s="49"/>
      <c r="CM159" s="49"/>
      <c r="CN159" s="49"/>
      <c r="CO159" s="49"/>
      <c r="CP159" s="37"/>
      <c r="CQ159" s="49"/>
      <c r="CR159" s="49"/>
      <c r="CS159" s="49"/>
      <c r="CT159" s="49"/>
      <c r="CU159" s="37"/>
      <c r="CV159" s="49"/>
      <c r="CW159" s="49"/>
      <c r="CX159" s="49"/>
      <c r="CY159" s="49"/>
      <c r="CZ159" s="37"/>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c r="IO159" s="39"/>
      <c r="IP159" s="39"/>
      <c r="IQ159" s="39"/>
      <c r="IR159" s="39"/>
      <c r="IS159" s="39"/>
      <c r="IT159" s="39"/>
      <c r="IU159" s="39"/>
      <c r="IV159" s="39"/>
      <c r="IW159" s="39"/>
      <c r="IX159" s="39"/>
      <c r="IY159" s="39"/>
      <c r="IZ159" s="39"/>
      <c r="JA159" s="39"/>
      <c r="JB159" s="39"/>
      <c r="JC159" s="39"/>
      <c r="JD159" s="39"/>
      <c r="JE159" s="39"/>
      <c r="JF159" s="39"/>
      <c r="JG159" s="39"/>
      <c r="JH159" s="39"/>
      <c r="JI159" s="39"/>
      <c r="JJ159" s="39"/>
      <c r="JK159" s="39"/>
      <c r="JL159" s="39"/>
      <c r="JM159" s="39"/>
      <c r="JN159" s="39"/>
      <c r="JO159" s="37"/>
      <c r="JP159" s="49"/>
      <c r="JQ159" s="49"/>
      <c r="JR159" s="37"/>
      <c r="JS159" s="49"/>
      <c r="JT159" s="49"/>
      <c r="JU159" s="49"/>
      <c r="JV159" s="49"/>
      <c r="JW159" s="37"/>
      <c r="JX159" s="49"/>
      <c r="JY159" s="49"/>
      <c r="JZ159" s="49"/>
      <c r="KA159" s="49"/>
      <c r="KB159" s="37"/>
      <c r="KC159" s="49"/>
      <c r="KD159" s="49"/>
      <c r="KE159" s="49"/>
      <c r="KF159" s="49"/>
      <c r="KG159" s="37"/>
      <c r="KH159" s="49"/>
      <c r="KI159" s="49"/>
      <c r="KJ159" s="49"/>
      <c r="KK159" s="49"/>
      <c r="KL159" s="37"/>
      <c r="KM159" s="49"/>
      <c r="KN159" s="49"/>
      <c r="KO159" s="49"/>
      <c r="KP159" s="49"/>
      <c r="KQ159" s="37"/>
      <c r="KR159" s="49"/>
      <c r="KS159" s="49"/>
      <c r="KT159" s="49"/>
      <c r="KU159" s="49"/>
      <c r="KV159" s="37"/>
      <c r="KW159" s="37"/>
      <c r="KX159" s="49"/>
      <c r="KY159" s="49"/>
      <c r="KZ159" s="37"/>
      <c r="LA159" s="49"/>
      <c r="LB159" s="49"/>
      <c r="LC159" s="49"/>
      <c r="LD159" s="49"/>
      <c r="LE159" s="37"/>
      <c r="LF159" s="49"/>
      <c r="LG159" s="49"/>
      <c r="LH159" s="49"/>
      <c r="LI159" s="49"/>
      <c r="LJ159" s="37"/>
      <c r="LK159" s="49"/>
      <c r="LL159" s="49"/>
      <c r="LM159" s="49"/>
      <c r="LN159" s="49"/>
      <c r="LO159" s="37"/>
      <c r="LP159" s="49"/>
      <c r="LQ159" s="49"/>
      <c r="LR159" s="49"/>
      <c r="LS159" s="49"/>
      <c r="LT159" s="37"/>
      <c r="LU159" s="49"/>
      <c r="LV159" s="49"/>
      <c r="LW159" s="49"/>
      <c r="LX159" s="49"/>
      <c r="LY159" s="37"/>
      <c r="LZ159" s="49"/>
      <c r="MA159" s="49"/>
      <c r="MB159" s="49"/>
      <c r="MC159" s="49"/>
      <c r="MD159" s="37"/>
      <c r="ME159" s="37"/>
      <c r="MF159" s="49"/>
      <c r="MG159" s="49"/>
      <c r="MH159" s="37"/>
      <c r="MI159" s="49"/>
      <c r="MJ159" s="49"/>
      <c r="MK159" s="49"/>
      <c r="ML159" s="49"/>
      <c r="MM159" s="37"/>
      <c r="MN159" s="49"/>
      <c r="MO159" s="49"/>
      <c r="MP159" s="49"/>
      <c r="MQ159" s="49"/>
      <c r="MR159" s="37"/>
      <c r="MS159" s="49"/>
      <c r="MT159" s="49"/>
      <c r="MU159" s="49"/>
      <c r="MV159" s="49"/>
      <c r="MW159" s="37"/>
      <c r="MX159" s="49"/>
      <c r="MY159" s="49"/>
      <c r="MZ159" s="49"/>
      <c r="NA159" s="49"/>
      <c r="NB159" s="37"/>
      <c r="NC159" s="49"/>
      <c r="ND159" s="49"/>
      <c r="NE159" s="49"/>
      <c r="NF159" s="49"/>
      <c r="NG159" s="37"/>
      <c r="NH159" s="49"/>
      <c r="NI159" s="49"/>
      <c r="NJ159" s="49"/>
      <c r="NK159" s="49"/>
      <c r="NL159" s="37"/>
      <c r="NM159" s="19"/>
      <c r="NN159" s="19"/>
      <c r="NO159" s="19"/>
      <c r="NP159" s="19"/>
    </row>
    <row r="160" spans="1:380" hidden="1" outlineLevel="1" x14ac:dyDescent="0.25">
      <c r="A160" s="40" t="s">
        <v>95</v>
      </c>
      <c r="B160" s="57" t="s">
        <v>8</v>
      </c>
      <c r="C160" s="37"/>
      <c r="D160" s="49"/>
      <c r="E160" s="49"/>
      <c r="F160" s="37"/>
      <c r="G160" s="49"/>
      <c r="H160" s="49"/>
      <c r="I160" s="49"/>
      <c r="J160" s="49"/>
      <c r="K160" s="37"/>
      <c r="L160" s="49"/>
      <c r="M160" s="49"/>
      <c r="N160" s="49"/>
      <c r="O160" s="49"/>
      <c r="P160" s="37"/>
      <c r="Q160" s="49"/>
      <c r="R160" s="49"/>
      <c r="S160" s="49"/>
      <c r="T160" s="49"/>
      <c r="U160" s="37"/>
      <c r="V160" s="49"/>
      <c r="W160" s="49"/>
      <c r="X160" s="49"/>
      <c r="Y160" s="49"/>
      <c r="Z160" s="37"/>
      <c r="AA160" s="49"/>
      <c r="AB160" s="49"/>
      <c r="AC160" s="49"/>
      <c r="AD160" s="49"/>
      <c r="AE160" s="37"/>
      <c r="AF160" s="49"/>
      <c r="AG160" s="49"/>
      <c r="AH160" s="49"/>
      <c r="AI160" s="49"/>
      <c r="AJ160" s="37"/>
      <c r="AK160" s="37"/>
      <c r="AL160" s="49"/>
      <c r="AM160" s="49"/>
      <c r="AN160" s="37"/>
      <c r="AO160" s="49"/>
      <c r="AP160" s="49"/>
      <c r="AQ160" s="49"/>
      <c r="AR160" s="49"/>
      <c r="AS160" s="37"/>
      <c r="AT160" s="49"/>
      <c r="AU160" s="49"/>
      <c r="AV160" s="49"/>
      <c r="AW160" s="49"/>
      <c r="AX160" s="37"/>
      <c r="AY160" s="49"/>
      <c r="AZ160" s="49"/>
      <c r="BA160" s="49"/>
      <c r="BB160" s="49"/>
      <c r="BC160" s="37"/>
      <c r="BD160" s="49"/>
      <c r="BE160" s="49"/>
      <c r="BF160" s="49"/>
      <c r="BG160" s="49"/>
      <c r="BH160" s="37"/>
      <c r="BI160" s="49"/>
      <c r="BJ160" s="49"/>
      <c r="BK160" s="49"/>
      <c r="BL160" s="49"/>
      <c r="BM160" s="37"/>
      <c r="BN160" s="49"/>
      <c r="BO160" s="49"/>
      <c r="BP160" s="49"/>
      <c r="BQ160" s="49"/>
      <c r="BR160" s="37"/>
      <c r="BS160" s="37"/>
      <c r="BT160" s="49"/>
      <c r="BU160" s="49"/>
      <c r="BV160" s="37"/>
      <c r="BW160" s="49"/>
      <c r="BX160" s="49"/>
      <c r="BY160" s="49"/>
      <c r="BZ160" s="49"/>
      <c r="CA160" s="37"/>
      <c r="CB160" s="49"/>
      <c r="CC160" s="49"/>
      <c r="CD160" s="49"/>
      <c r="CE160" s="49"/>
      <c r="CF160" s="37"/>
      <c r="CG160" s="49"/>
      <c r="CH160" s="49"/>
      <c r="CI160" s="49"/>
      <c r="CJ160" s="49"/>
      <c r="CK160" s="37"/>
      <c r="CL160" s="49"/>
      <c r="CM160" s="49"/>
      <c r="CN160" s="49"/>
      <c r="CO160" s="49"/>
      <c r="CP160" s="37"/>
      <c r="CQ160" s="49"/>
      <c r="CR160" s="49"/>
      <c r="CS160" s="49"/>
      <c r="CT160" s="49"/>
      <c r="CU160" s="37"/>
      <c r="CV160" s="49"/>
      <c r="CW160" s="49"/>
      <c r="CX160" s="49"/>
      <c r="CY160" s="49"/>
      <c r="CZ160" s="37"/>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c r="IO160" s="39"/>
      <c r="IP160" s="39"/>
      <c r="IQ160" s="39"/>
      <c r="IR160" s="39"/>
      <c r="IS160" s="39"/>
      <c r="IT160" s="39"/>
      <c r="IU160" s="39"/>
      <c r="IV160" s="39"/>
      <c r="IW160" s="39"/>
      <c r="IX160" s="39"/>
      <c r="IY160" s="39"/>
      <c r="IZ160" s="39"/>
      <c r="JA160" s="39"/>
      <c r="JB160" s="39"/>
      <c r="JC160" s="39"/>
      <c r="JD160" s="39"/>
      <c r="JE160" s="39"/>
      <c r="JF160" s="39"/>
      <c r="JG160" s="39"/>
      <c r="JH160" s="39"/>
      <c r="JI160" s="39"/>
      <c r="JJ160" s="39"/>
      <c r="JK160" s="39"/>
      <c r="JL160" s="39"/>
      <c r="JM160" s="39"/>
      <c r="JN160" s="39"/>
      <c r="JO160" s="37"/>
      <c r="JP160" s="49"/>
      <c r="JQ160" s="49"/>
      <c r="JR160" s="37"/>
      <c r="JS160" s="49"/>
      <c r="JT160" s="49"/>
      <c r="JU160" s="49"/>
      <c r="JV160" s="49"/>
      <c r="JW160" s="37"/>
      <c r="JX160" s="49"/>
      <c r="JY160" s="49"/>
      <c r="JZ160" s="49"/>
      <c r="KA160" s="49"/>
      <c r="KB160" s="37"/>
      <c r="KC160" s="49"/>
      <c r="KD160" s="49"/>
      <c r="KE160" s="49"/>
      <c r="KF160" s="49"/>
      <c r="KG160" s="37"/>
      <c r="KH160" s="49"/>
      <c r="KI160" s="49"/>
      <c r="KJ160" s="49"/>
      <c r="KK160" s="49"/>
      <c r="KL160" s="37"/>
      <c r="KM160" s="49"/>
      <c r="KN160" s="49"/>
      <c r="KO160" s="49"/>
      <c r="KP160" s="49"/>
      <c r="KQ160" s="37"/>
      <c r="KR160" s="49"/>
      <c r="KS160" s="49"/>
      <c r="KT160" s="49"/>
      <c r="KU160" s="49"/>
      <c r="KV160" s="37"/>
      <c r="KW160" s="37"/>
      <c r="KX160" s="49"/>
      <c r="KY160" s="49"/>
      <c r="KZ160" s="37"/>
      <c r="LA160" s="49"/>
      <c r="LB160" s="49"/>
      <c r="LC160" s="49"/>
      <c r="LD160" s="49"/>
      <c r="LE160" s="37"/>
      <c r="LF160" s="49"/>
      <c r="LG160" s="49"/>
      <c r="LH160" s="49"/>
      <c r="LI160" s="49"/>
      <c r="LJ160" s="37"/>
      <c r="LK160" s="49"/>
      <c r="LL160" s="49"/>
      <c r="LM160" s="49"/>
      <c r="LN160" s="49"/>
      <c r="LO160" s="37"/>
      <c r="LP160" s="49"/>
      <c r="LQ160" s="49"/>
      <c r="LR160" s="49"/>
      <c r="LS160" s="49"/>
      <c r="LT160" s="37"/>
      <c r="LU160" s="49"/>
      <c r="LV160" s="49"/>
      <c r="LW160" s="49"/>
      <c r="LX160" s="49"/>
      <c r="LY160" s="37"/>
      <c r="LZ160" s="49"/>
      <c r="MA160" s="49"/>
      <c r="MB160" s="49"/>
      <c r="MC160" s="49"/>
      <c r="MD160" s="37"/>
      <c r="ME160" s="37"/>
      <c r="MF160" s="49"/>
      <c r="MG160" s="49"/>
      <c r="MH160" s="37"/>
      <c r="MI160" s="49"/>
      <c r="MJ160" s="49"/>
      <c r="MK160" s="49"/>
      <c r="ML160" s="49"/>
      <c r="MM160" s="37"/>
      <c r="MN160" s="49"/>
      <c r="MO160" s="49"/>
      <c r="MP160" s="49"/>
      <c r="MQ160" s="49"/>
      <c r="MR160" s="37"/>
      <c r="MS160" s="49"/>
      <c r="MT160" s="49"/>
      <c r="MU160" s="49"/>
      <c r="MV160" s="49"/>
      <c r="MW160" s="37"/>
      <c r="MX160" s="49"/>
      <c r="MY160" s="49"/>
      <c r="MZ160" s="49"/>
      <c r="NA160" s="49"/>
      <c r="NB160" s="37"/>
      <c r="NC160" s="49"/>
      <c r="ND160" s="49"/>
      <c r="NE160" s="49"/>
      <c r="NF160" s="49"/>
      <c r="NG160" s="37"/>
      <c r="NH160" s="49"/>
      <c r="NI160" s="49"/>
      <c r="NJ160" s="49"/>
      <c r="NK160" s="49"/>
      <c r="NL160" s="37"/>
      <c r="NM160" s="19"/>
      <c r="NN160" s="19"/>
      <c r="NO160" s="19"/>
      <c r="NP160" s="19"/>
    </row>
    <row r="161" spans="1:380" hidden="1" outlineLevel="1" x14ac:dyDescent="0.25">
      <c r="A161" s="40" t="s">
        <v>96</v>
      </c>
      <c r="B161" s="57" t="s">
        <v>8</v>
      </c>
      <c r="C161" s="37"/>
      <c r="D161" s="49"/>
      <c r="E161" s="49"/>
      <c r="F161" s="37"/>
      <c r="G161" s="49"/>
      <c r="H161" s="49"/>
      <c r="I161" s="49"/>
      <c r="J161" s="49"/>
      <c r="K161" s="37"/>
      <c r="L161" s="49"/>
      <c r="M161" s="49"/>
      <c r="N161" s="49"/>
      <c r="O161" s="49"/>
      <c r="P161" s="37"/>
      <c r="Q161" s="49"/>
      <c r="R161" s="49"/>
      <c r="S161" s="49"/>
      <c r="T161" s="49"/>
      <c r="U161" s="37"/>
      <c r="V161" s="49"/>
      <c r="W161" s="49"/>
      <c r="X161" s="49"/>
      <c r="Y161" s="49"/>
      <c r="Z161" s="37"/>
      <c r="AA161" s="49"/>
      <c r="AB161" s="49"/>
      <c r="AC161" s="49"/>
      <c r="AD161" s="49"/>
      <c r="AE161" s="37"/>
      <c r="AF161" s="49"/>
      <c r="AG161" s="49"/>
      <c r="AH161" s="49"/>
      <c r="AI161" s="49"/>
      <c r="AJ161" s="37"/>
      <c r="AK161" s="37"/>
      <c r="AL161" s="49"/>
      <c r="AM161" s="49"/>
      <c r="AN161" s="37"/>
      <c r="AO161" s="49"/>
      <c r="AP161" s="49"/>
      <c r="AQ161" s="49"/>
      <c r="AR161" s="49"/>
      <c r="AS161" s="37"/>
      <c r="AT161" s="49"/>
      <c r="AU161" s="49"/>
      <c r="AV161" s="49"/>
      <c r="AW161" s="49"/>
      <c r="AX161" s="37"/>
      <c r="AY161" s="49"/>
      <c r="AZ161" s="49"/>
      <c r="BA161" s="49"/>
      <c r="BB161" s="49"/>
      <c r="BC161" s="37"/>
      <c r="BD161" s="49"/>
      <c r="BE161" s="49"/>
      <c r="BF161" s="49"/>
      <c r="BG161" s="49"/>
      <c r="BH161" s="37"/>
      <c r="BI161" s="49"/>
      <c r="BJ161" s="49"/>
      <c r="BK161" s="49"/>
      <c r="BL161" s="49"/>
      <c r="BM161" s="37"/>
      <c r="BN161" s="49"/>
      <c r="BO161" s="49"/>
      <c r="BP161" s="49"/>
      <c r="BQ161" s="49"/>
      <c r="BR161" s="37"/>
      <c r="BS161" s="37"/>
      <c r="BT161" s="49"/>
      <c r="BU161" s="49"/>
      <c r="BV161" s="37"/>
      <c r="BW161" s="49"/>
      <c r="BX161" s="49"/>
      <c r="BY161" s="49"/>
      <c r="BZ161" s="49"/>
      <c r="CA161" s="37"/>
      <c r="CB161" s="49"/>
      <c r="CC161" s="49"/>
      <c r="CD161" s="49"/>
      <c r="CE161" s="49"/>
      <c r="CF161" s="37"/>
      <c r="CG161" s="49"/>
      <c r="CH161" s="49"/>
      <c r="CI161" s="49"/>
      <c r="CJ161" s="49"/>
      <c r="CK161" s="37"/>
      <c r="CL161" s="49"/>
      <c r="CM161" s="49"/>
      <c r="CN161" s="49"/>
      <c r="CO161" s="49"/>
      <c r="CP161" s="37"/>
      <c r="CQ161" s="49"/>
      <c r="CR161" s="49"/>
      <c r="CS161" s="49"/>
      <c r="CT161" s="49"/>
      <c r="CU161" s="37"/>
      <c r="CV161" s="49"/>
      <c r="CW161" s="49"/>
      <c r="CX161" s="49"/>
      <c r="CY161" s="49"/>
      <c r="CZ161" s="37"/>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c r="IO161" s="39"/>
      <c r="IP161" s="39"/>
      <c r="IQ161" s="39"/>
      <c r="IR161" s="39"/>
      <c r="IS161" s="39"/>
      <c r="IT161" s="39"/>
      <c r="IU161" s="39"/>
      <c r="IV161" s="39"/>
      <c r="IW161" s="39"/>
      <c r="IX161" s="39"/>
      <c r="IY161" s="39"/>
      <c r="IZ161" s="39"/>
      <c r="JA161" s="39"/>
      <c r="JB161" s="39"/>
      <c r="JC161" s="39"/>
      <c r="JD161" s="39"/>
      <c r="JE161" s="39"/>
      <c r="JF161" s="39"/>
      <c r="JG161" s="39"/>
      <c r="JH161" s="39"/>
      <c r="JI161" s="39"/>
      <c r="JJ161" s="39"/>
      <c r="JK161" s="39"/>
      <c r="JL161" s="39"/>
      <c r="JM161" s="39"/>
      <c r="JN161" s="39"/>
      <c r="JO161" s="37"/>
      <c r="JP161" s="49"/>
      <c r="JQ161" s="49"/>
      <c r="JR161" s="37"/>
      <c r="JS161" s="49"/>
      <c r="JT161" s="49"/>
      <c r="JU161" s="49"/>
      <c r="JV161" s="49"/>
      <c r="JW161" s="37"/>
      <c r="JX161" s="49"/>
      <c r="JY161" s="49"/>
      <c r="JZ161" s="49"/>
      <c r="KA161" s="49"/>
      <c r="KB161" s="37"/>
      <c r="KC161" s="49"/>
      <c r="KD161" s="49"/>
      <c r="KE161" s="49"/>
      <c r="KF161" s="49"/>
      <c r="KG161" s="37"/>
      <c r="KH161" s="49"/>
      <c r="KI161" s="49"/>
      <c r="KJ161" s="49"/>
      <c r="KK161" s="49"/>
      <c r="KL161" s="37"/>
      <c r="KM161" s="49"/>
      <c r="KN161" s="49"/>
      <c r="KO161" s="49"/>
      <c r="KP161" s="49"/>
      <c r="KQ161" s="37"/>
      <c r="KR161" s="49"/>
      <c r="KS161" s="49"/>
      <c r="KT161" s="49"/>
      <c r="KU161" s="49"/>
      <c r="KV161" s="37"/>
      <c r="KW161" s="37"/>
      <c r="KX161" s="49"/>
      <c r="KY161" s="49"/>
      <c r="KZ161" s="37"/>
      <c r="LA161" s="49"/>
      <c r="LB161" s="49"/>
      <c r="LC161" s="49"/>
      <c r="LD161" s="49"/>
      <c r="LE161" s="37"/>
      <c r="LF161" s="49"/>
      <c r="LG161" s="49"/>
      <c r="LH161" s="49"/>
      <c r="LI161" s="49"/>
      <c r="LJ161" s="37"/>
      <c r="LK161" s="49"/>
      <c r="LL161" s="49"/>
      <c r="LM161" s="49"/>
      <c r="LN161" s="49"/>
      <c r="LO161" s="37"/>
      <c r="LP161" s="49"/>
      <c r="LQ161" s="49"/>
      <c r="LR161" s="49"/>
      <c r="LS161" s="49"/>
      <c r="LT161" s="37"/>
      <c r="LU161" s="49"/>
      <c r="LV161" s="49"/>
      <c r="LW161" s="49"/>
      <c r="LX161" s="49"/>
      <c r="LY161" s="37"/>
      <c r="LZ161" s="49"/>
      <c r="MA161" s="49"/>
      <c r="MB161" s="49"/>
      <c r="MC161" s="49"/>
      <c r="MD161" s="37"/>
      <c r="ME161" s="37"/>
      <c r="MF161" s="49"/>
      <c r="MG161" s="49"/>
      <c r="MH161" s="37"/>
      <c r="MI161" s="49"/>
      <c r="MJ161" s="49"/>
      <c r="MK161" s="49"/>
      <c r="ML161" s="49"/>
      <c r="MM161" s="37"/>
      <c r="MN161" s="49"/>
      <c r="MO161" s="49"/>
      <c r="MP161" s="49"/>
      <c r="MQ161" s="49"/>
      <c r="MR161" s="37"/>
      <c r="MS161" s="49"/>
      <c r="MT161" s="49"/>
      <c r="MU161" s="49"/>
      <c r="MV161" s="49"/>
      <c r="MW161" s="37"/>
      <c r="MX161" s="49"/>
      <c r="MY161" s="49"/>
      <c r="MZ161" s="49"/>
      <c r="NA161" s="49"/>
      <c r="NB161" s="37"/>
      <c r="NC161" s="49"/>
      <c r="ND161" s="49"/>
      <c r="NE161" s="49"/>
      <c r="NF161" s="49"/>
      <c r="NG161" s="37"/>
      <c r="NH161" s="49"/>
      <c r="NI161" s="49"/>
      <c r="NJ161" s="49"/>
      <c r="NK161" s="49"/>
      <c r="NL161" s="37"/>
      <c r="NM161" s="19"/>
      <c r="NN161" s="19"/>
      <c r="NO161" s="19"/>
      <c r="NP161" s="19"/>
    </row>
    <row r="162" spans="1:380" hidden="1" outlineLevel="1" x14ac:dyDescent="0.25">
      <c r="A162" s="40" t="s">
        <v>97</v>
      </c>
      <c r="B162" s="57" t="s">
        <v>8</v>
      </c>
      <c r="C162" s="37"/>
      <c r="D162" s="49"/>
      <c r="E162" s="49"/>
      <c r="F162" s="37"/>
      <c r="G162" s="49"/>
      <c r="H162" s="49"/>
      <c r="I162" s="49"/>
      <c r="J162" s="49"/>
      <c r="K162" s="37"/>
      <c r="L162" s="49"/>
      <c r="M162" s="49"/>
      <c r="N162" s="49"/>
      <c r="O162" s="49"/>
      <c r="P162" s="37"/>
      <c r="Q162" s="49"/>
      <c r="R162" s="49"/>
      <c r="S162" s="49"/>
      <c r="T162" s="49"/>
      <c r="U162" s="37"/>
      <c r="V162" s="49"/>
      <c r="W162" s="49"/>
      <c r="X162" s="49"/>
      <c r="Y162" s="49"/>
      <c r="Z162" s="37"/>
      <c r="AA162" s="49"/>
      <c r="AB162" s="49"/>
      <c r="AC162" s="49"/>
      <c r="AD162" s="49"/>
      <c r="AE162" s="37"/>
      <c r="AF162" s="49"/>
      <c r="AG162" s="49"/>
      <c r="AH162" s="49"/>
      <c r="AI162" s="49"/>
      <c r="AJ162" s="37"/>
      <c r="AK162" s="37"/>
      <c r="AL162" s="49"/>
      <c r="AM162" s="49"/>
      <c r="AN162" s="37"/>
      <c r="AO162" s="49"/>
      <c r="AP162" s="49"/>
      <c r="AQ162" s="49"/>
      <c r="AR162" s="49"/>
      <c r="AS162" s="37"/>
      <c r="AT162" s="49"/>
      <c r="AU162" s="49"/>
      <c r="AV162" s="49"/>
      <c r="AW162" s="49"/>
      <c r="AX162" s="37"/>
      <c r="AY162" s="49"/>
      <c r="AZ162" s="49"/>
      <c r="BA162" s="49"/>
      <c r="BB162" s="49"/>
      <c r="BC162" s="37"/>
      <c r="BD162" s="49"/>
      <c r="BE162" s="49"/>
      <c r="BF162" s="49"/>
      <c r="BG162" s="49"/>
      <c r="BH162" s="37"/>
      <c r="BI162" s="49"/>
      <c r="BJ162" s="49"/>
      <c r="BK162" s="49"/>
      <c r="BL162" s="49"/>
      <c r="BM162" s="37"/>
      <c r="BN162" s="49"/>
      <c r="BO162" s="49"/>
      <c r="BP162" s="49"/>
      <c r="BQ162" s="49"/>
      <c r="BR162" s="37"/>
      <c r="BS162" s="37"/>
      <c r="BT162" s="49"/>
      <c r="BU162" s="49"/>
      <c r="BV162" s="37"/>
      <c r="BW162" s="49"/>
      <c r="BX162" s="49"/>
      <c r="BY162" s="49"/>
      <c r="BZ162" s="49"/>
      <c r="CA162" s="37"/>
      <c r="CB162" s="49"/>
      <c r="CC162" s="49"/>
      <c r="CD162" s="49"/>
      <c r="CE162" s="49"/>
      <c r="CF162" s="37"/>
      <c r="CG162" s="49"/>
      <c r="CH162" s="49"/>
      <c r="CI162" s="49"/>
      <c r="CJ162" s="49"/>
      <c r="CK162" s="37"/>
      <c r="CL162" s="49"/>
      <c r="CM162" s="49"/>
      <c r="CN162" s="49"/>
      <c r="CO162" s="49"/>
      <c r="CP162" s="37"/>
      <c r="CQ162" s="49"/>
      <c r="CR162" s="49"/>
      <c r="CS162" s="49"/>
      <c r="CT162" s="49"/>
      <c r="CU162" s="37"/>
      <c r="CV162" s="49"/>
      <c r="CW162" s="49"/>
      <c r="CX162" s="49"/>
      <c r="CY162" s="49"/>
      <c r="CZ162" s="37"/>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c r="IW162" s="39"/>
      <c r="IX162" s="39"/>
      <c r="IY162" s="39"/>
      <c r="IZ162" s="39"/>
      <c r="JA162" s="39"/>
      <c r="JB162" s="39"/>
      <c r="JC162" s="39"/>
      <c r="JD162" s="39"/>
      <c r="JE162" s="39"/>
      <c r="JF162" s="39"/>
      <c r="JG162" s="39"/>
      <c r="JH162" s="39"/>
      <c r="JI162" s="39"/>
      <c r="JJ162" s="39"/>
      <c r="JK162" s="39"/>
      <c r="JL162" s="39"/>
      <c r="JM162" s="39"/>
      <c r="JN162" s="39"/>
      <c r="JO162" s="37"/>
      <c r="JP162" s="49"/>
      <c r="JQ162" s="49"/>
      <c r="JR162" s="37"/>
      <c r="JS162" s="49"/>
      <c r="JT162" s="49"/>
      <c r="JU162" s="49"/>
      <c r="JV162" s="49"/>
      <c r="JW162" s="37"/>
      <c r="JX162" s="49"/>
      <c r="JY162" s="49"/>
      <c r="JZ162" s="49"/>
      <c r="KA162" s="49"/>
      <c r="KB162" s="37"/>
      <c r="KC162" s="49"/>
      <c r="KD162" s="49"/>
      <c r="KE162" s="49"/>
      <c r="KF162" s="49"/>
      <c r="KG162" s="37"/>
      <c r="KH162" s="49"/>
      <c r="KI162" s="49"/>
      <c r="KJ162" s="49"/>
      <c r="KK162" s="49"/>
      <c r="KL162" s="37"/>
      <c r="KM162" s="49"/>
      <c r="KN162" s="49"/>
      <c r="KO162" s="49"/>
      <c r="KP162" s="49"/>
      <c r="KQ162" s="37"/>
      <c r="KR162" s="49"/>
      <c r="KS162" s="49"/>
      <c r="KT162" s="49"/>
      <c r="KU162" s="49"/>
      <c r="KV162" s="37"/>
      <c r="KW162" s="37"/>
      <c r="KX162" s="49"/>
      <c r="KY162" s="49"/>
      <c r="KZ162" s="37"/>
      <c r="LA162" s="49"/>
      <c r="LB162" s="49"/>
      <c r="LC162" s="49"/>
      <c r="LD162" s="49"/>
      <c r="LE162" s="37"/>
      <c r="LF162" s="49"/>
      <c r="LG162" s="49"/>
      <c r="LH162" s="49"/>
      <c r="LI162" s="49"/>
      <c r="LJ162" s="37"/>
      <c r="LK162" s="49"/>
      <c r="LL162" s="49"/>
      <c r="LM162" s="49"/>
      <c r="LN162" s="49"/>
      <c r="LO162" s="37"/>
      <c r="LP162" s="49"/>
      <c r="LQ162" s="49"/>
      <c r="LR162" s="49"/>
      <c r="LS162" s="49"/>
      <c r="LT162" s="37"/>
      <c r="LU162" s="49"/>
      <c r="LV162" s="49"/>
      <c r="LW162" s="49"/>
      <c r="LX162" s="49"/>
      <c r="LY162" s="37"/>
      <c r="LZ162" s="49"/>
      <c r="MA162" s="49"/>
      <c r="MB162" s="49"/>
      <c r="MC162" s="49"/>
      <c r="MD162" s="37"/>
      <c r="ME162" s="37"/>
      <c r="MF162" s="49"/>
      <c r="MG162" s="49"/>
      <c r="MH162" s="37"/>
      <c r="MI162" s="49"/>
      <c r="MJ162" s="49"/>
      <c r="MK162" s="49"/>
      <c r="ML162" s="49"/>
      <c r="MM162" s="37"/>
      <c r="MN162" s="49"/>
      <c r="MO162" s="49"/>
      <c r="MP162" s="49"/>
      <c r="MQ162" s="49"/>
      <c r="MR162" s="37"/>
      <c r="MS162" s="49"/>
      <c r="MT162" s="49"/>
      <c r="MU162" s="49"/>
      <c r="MV162" s="49"/>
      <c r="MW162" s="37"/>
      <c r="MX162" s="49"/>
      <c r="MY162" s="49"/>
      <c r="MZ162" s="49"/>
      <c r="NA162" s="49"/>
      <c r="NB162" s="37"/>
      <c r="NC162" s="49"/>
      <c r="ND162" s="49"/>
      <c r="NE162" s="49"/>
      <c r="NF162" s="49"/>
      <c r="NG162" s="37"/>
      <c r="NH162" s="49"/>
      <c r="NI162" s="49"/>
      <c r="NJ162" s="49"/>
      <c r="NK162" s="49"/>
      <c r="NL162" s="37"/>
      <c r="NM162" s="19"/>
      <c r="NN162" s="19"/>
      <c r="NO162" s="19"/>
      <c r="NP162" s="19"/>
    </row>
    <row r="163" spans="1:380" hidden="1" outlineLevel="1" x14ac:dyDescent="0.25">
      <c r="A163" s="40" t="s">
        <v>98</v>
      </c>
      <c r="B163" s="57" t="s">
        <v>8</v>
      </c>
      <c r="C163" s="37"/>
      <c r="D163" s="49"/>
      <c r="E163" s="49"/>
      <c r="F163" s="37"/>
      <c r="G163" s="49"/>
      <c r="H163" s="49"/>
      <c r="I163" s="49"/>
      <c r="J163" s="49"/>
      <c r="K163" s="37"/>
      <c r="L163" s="49"/>
      <c r="M163" s="49"/>
      <c r="N163" s="49"/>
      <c r="O163" s="49"/>
      <c r="P163" s="37"/>
      <c r="Q163" s="49"/>
      <c r="R163" s="49"/>
      <c r="S163" s="49"/>
      <c r="T163" s="49"/>
      <c r="U163" s="37"/>
      <c r="V163" s="49"/>
      <c r="W163" s="49"/>
      <c r="X163" s="49"/>
      <c r="Y163" s="49"/>
      <c r="Z163" s="37"/>
      <c r="AA163" s="49"/>
      <c r="AB163" s="49"/>
      <c r="AC163" s="49"/>
      <c r="AD163" s="49"/>
      <c r="AE163" s="37"/>
      <c r="AF163" s="49"/>
      <c r="AG163" s="49"/>
      <c r="AH163" s="49"/>
      <c r="AI163" s="49"/>
      <c r="AJ163" s="37"/>
      <c r="AK163" s="37"/>
      <c r="AL163" s="49"/>
      <c r="AM163" s="49"/>
      <c r="AN163" s="37"/>
      <c r="AO163" s="49"/>
      <c r="AP163" s="49"/>
      <c r="AQ163" s="49"/>
      <c r="AR163" s="49"/>
      <c r="AS163" s="37"/>
      <c r="AT163" s="49"/>
      <c r="AU163" s="49"/>
      <c r="AV163" s="49"/>
      <c r="AW163" s="49"/>
      <c r="AX163" s="37"/>
      <c r="AY163" s="49"/>
      <c r="AZ163" s="49"/>
      <c r="BA163" s="49"/>
      <c r="BB163" s="49"/>
      <c r="BC163" s="37"/>
      <c r="BD163" s="49"/>
      <c r="BE163" s="49"/>
      <c r="BF163" s="49"/>
      <c r="BG163" s="49"/>
      <c r="BH163" s="37"/>
      <c r="BI163" s="49"/>
      <c r="BJ163" s="49"/>
      <c r="BK163" s="49"/>
      <c r="BL163" s="49"/>
      <c r="BM163" s="37"/>
      <c r="BN163" s="49"/>
      <c r="BO163" s="49"/>
      <c r="BP163" s="49"/>
      <c r="BQ163" s="49"/>
      <c r="BR163" s="37"/>
      <c r="BS163" s="37"/>
      <c r="BT163" s="49"/>
      <c r="BU163" s="49"/>
      <c r="BV163" s="37"/>
      <c r="BW163" s="49"/>
      <c r="BX163" s="49"/>
      <c r="BY163" s="49"/>
      <c r="BZ163" s="49"/>
      <c r="CA163" s="37"/>
      <c r="CB163" s="49"/>
      <c r="CC163" s="49"/>
      <c r="CD163" s="49"/>
      <c r="CE163" s="49"/>
      <c r="CF163" s="37"/>
      <c r="CG163" s="49"/>
      <c r="CH163" s="49"/>
      <c r="CI163" s="49"/>
      <c r="CJ163" s="49"/>
      <c r="CK163" s="37"/>
      <c r="CL163" s="49"/>
      <c r="CM163" s="49"/>
      <c r="CN163" s="49"/>
      <c r="CO163" s="49"/>
      <c r="CP163" s="37"/>
      <c r="CQ163" s="49"/>
      <c r="CR163" s="49"/>
      <c r="CS163" s="49"/>
      <c r="CT163" s="49"/>
      <c r="CU163" s="37"/>
      <c r="CV163" s="49"/>
      <c r="CW163" s="49"/>
      <c r="CX163" s="49"/>
      <c r="CY163" s="49"/>
      <c r="CZ163" s="37"/>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c r="IW163" s="39"/>
      <c r="IX163" s="39"/>
      <c r="IY163" s="39"/>
      <c r="IZ163" s="39"/>
      <c r="JA163" s="39"/>
      <c r="JB163" s="39"/>
      <c r="JC163" s="39"/>
      <c r="JD163" s="39"/>
      <c r="JE163" s="39"/>
      <c r="JF163" s="39"/>
      <c r="JG163" s="39"/>
      <c r="JH163" s="39"/>
      <c r="JI163" s="39"/>
      <c r="JJ163" s="39"/>
      <c r="JK163" s="39"/>
      <c r="JL163" s="39"/>
      <c r="JM163" s="39"/>
      <c r="JN163" s="39"/>
      <c r="JO163" s="37"/>
      <c r="JP163" s="49"/>
      <c r="JQ163" s="49"/>
      <c r="JR163" s="37"/>
      <c r="JS163" s="49"/>
      <c r="JT163" s="49"/>
      <c r="JU163" s="49"/>
      <c r="JV163" s="49"/>
      <c r="JW163" s="37"/>
      <c r="JX163" s="49"/>
      <c r="JY163" s="49"/>
      <c r="JZ163" s="49"/>
      <c r="KA163" s="49"/>
      <c r="KB163" s="37"/>
      <c r="KC163" s="49"/>
      <c r="KD163" s="49"/>
      <c r="KE163" s="49"/>
      <c r="KF163" s="49"/>
      <c r="KG163" s="37"/>
      <c r="KH163" s="49"/>
      <c r="KI163" s="49"/>
      <c r="KJ163" s="49"/>
      <c r="KK163" s="49"/>
      <c r="KL163" s="37"/>
      <c r="KM163" s="49"/>
      <c r="KN163" s="49"/>
      <c r="KO163" s="49"/>
      <c r="KP163" s="49"/>
      <c r="KQ163" s="37"/>
      <c r="KR163" s="49"/>
      <c r="KS163" s="49"/>
      <c r="KT163" s="49"/>
      <c r="KU163" s="49"/>
      <c r="KV163" s="37"/>
      <c r="KW163" s="37"/>
      <c r="KX163" s="49"/>
      <c r="KY163" s="49"/>
      <c r="KZ163" s="37"/>
      <c r="LA163" s="49"/>
      <c r="LB163" s="49"/>
      <c r="LC163" s="49"/>
      <c r="LD163" s="49"/>
      <c r="LE163" s="37"/>
      <c r="LF163" s="49"/>
      <c r="LG163" s="49"/>
      <c r="LH163" s="49"/>
      <c r="LI163" s="49"/>
      <c r="LJ163" s="37"/>
      <c r="LK163" s="49"/>
      <c r="LL163" s="49"/>
      <c r="LM163" s="49"/>
      <c r="LN163" s="49"/>
      <c r="LO163" s="37"/>
      <c r="LP163" s="49"/>
      <c r="LQ163" s="49"/>
      <c r="LR163" s="49"/>
      <c r="LS163" s="49"/>
      <c r="LT163" s="37"/>
      <c r="LU163" s="49"/>
      <c r="LV163" s="49"/>
      <c r="LW163" s="49"/>
      <c r="LX163" s="49"/>
      <c r="LY163" s="37"/>
      <c r="LZ163" s="49"/>
      <c r="MA163" s="49"/>
      <c r="MB163" s="49"/>
      <c r="MC163" s="49"/>
      <c r="MD163" s="37"/>
      <c r="ME163" s="37"/>
      <c r="MF163" s="49"/>
      <c r="MG163" s="49"/>
      <c r="MH163" s="37"/>
      <c r="MI163" s="49"/>
      <c r="MJ163" s="49"/>
      <c r="MK163" s="49"/>
      <c r="ML163" s="49"/>
      <c r="MM163" s="37"/>
      <c r="MN163" s="49"/>
      <c r="MO163" s="49"/>
      <c r="MP163" s="49"/>
      <c r="MQ163" s="49"/>
      <c r="MR163" s="37"/>
      <c r="MS163" s="49"/>
      <c r="MT163" s="49"/>
      <c r="MU163" s="49"/>
      <c r="MV163" s="49"/>
      <c r="MW163" s="37"/>
      <c r="MX163" s="49"/>
      <c r="MY163" s="49"/>
      <c r="MZ163" s="49"/>
      <c r="NA163" s="49"/>
      <c r="NB163" s="37"/>
      <c r="NC163" s="49"/>
      <c r="ND163" s="49"/>
      <c r="NE163" s="49"/>
      <c r="NF163" s="49"/>
      <c r="NG163" s="37"/>
      <c r="NH163" s="49"/>
      <c r="NI163" s="49"/>
      <c r="NJ163" s="49"/>
      <c r="NK163" s="49"/>
      <c r="NL163" s="37"/>
      <c r="NM163" s="19"/>
      <c r="NN163" s="19"/>
      <c r="NO163" s="19"/>
      <c r="NP163" s="19"/>
    </row>
    <row r="164" spans="1:380" ht="23.1" hidden="1" customHeight="1" outlineLevel="1" x14ac:dyDescent="0.25">
      <c r="A164" s="40" t="s">
        <v>99</v>
      </c>
      <c r="B164" s="57" t="s">
        <v>8</v>
      </c>
      <c r="C164" s="37"/>
      <c r="D164" s="49"/>
      <c r="E164" s="49"/>
      <c r="F164" s="37"/>
      <c r="G164" s="49"/>
      <c r="H164" s="49"/>
      <c r="I164" s="49"/>
      <c r="J164" s="49"/>
      <c r="K164" s="37"/>
      <c r="L164" s="49"/>
      <c r="M164" s="49"/>
      <c r="N164" s="49"/>
      <c r="O164" s="49"/>
      <c r="P164" s="37"/>
      <c r="Q164" s="49"/>
      <c r="R164" s="49"/>
      <c r="S164" s="49"/>
      <c r="T164" s="49"/>
      <c r="U164" s="37"/>
      <c r="V164" s="49"/>
      <c r="W164" s="49"/>
      <c r="X164" s="49"/>
      <c r="Y164" s="49"/>
      <c r="Z164" s="37"/>
      <c r="AA164" s="49"/>
      <c r="AB164" s="49"/>
      <c r="AC164" s="49"/>
      <c r="AD164" s="49"/>
      <c r="AE164" s="37"/>
      <c r="AF164" s="49"/>
      <c r="AG164" s="49"/>
      <c r="AH164" s="49"/>
      <c r="AI164" s="49"/>
      <c r="AJ164" s="37"/>
      <c r="AK164" s="37"/>
      <c r="AL164" s="49"/>
      <c r="AM164" s="49"/>
      <c r="AN164" s="37"/>
      <c r="AO164" s="49"/>
      <c r="AP164" s="49"/>
      <c r="AQ164" s="49"/>
      <c r="AR164" s="49"/>
      <c r="AS164" s="37"/>
      <c r="AT164" s="49"/>
      <c r="AU164" s="49"/>
      <c r="AV164" s="49"/>
      <c r="AW164" s="49"/>
      <c r="AX164" s="37"/>
      <c r="AY164" s="49"/>
      <c r="AZ164" s="49"/>
      <c r="BA164" s="49"/>
      <c r="BB164" s="49"/>
      <c r="BC164" s="37"/>
      <c r="BD164" s="49"/>
      <c r="BE164" s="49"/>
      <c r="BF164" s="49"/>
      <c r="BG164" s="49"/>
      <c r="BH164" s="37"/>
      <c r="BI164" s="49"/>
      <c r="BJ164" s="49"/>
      <c r="BK164" s="49"/>
      <c r="BL164" s="49"/>
      <c r="BM164" s="37"/>
      <c r="BN164" s="49"/>
      <c r="BO164" s="49"/>
      <c r="BP164" s="49"/>
      <c r="BQ164" s="49"/>
      <c r="BR164" s="37"/>
      <c r="BS164" s="37"/>
      <c r="BT164" s="49"/>
      <c r="BU164" s="49"/>
      <c r="BV164" s="37"/>
      <c r="BW164" s="49"/>
      <c r="BX164" s="49"/>
      <c r="BY164" s="49"/>
      <c r="BZ164" s="49"/>
      <c r="CA164" s="37"/>
      <c r="CB164" s="49"/>
      <c r="CC164" s="49"/>
      <c r="CD164" s="49"/>
      <c r="CE164" s="49"/>
      <c r="CF164" s="37"/>
      <c r="CG164" s="49"/>
      <c r="CH164" s="49"/>
      <c r="CI164" s="49"/>
      <c r="CJ164" s="49"/>
      <c r="CK164" s="37"/>
      <c r="CL164" s="49"/>
      <c r="CM164" s="49"/>
      <c r="CN164" s="49"/>
      <c r="CO164" s="49"/>
      <c r="CP164" s="37"/>
      <c r="CQ164" s="49"/>
      <c r="CR164" s="49"/>
      <c r="CS164" s="49"/>
      <c r="CT164" s="49"/>
      <c r="CU164" s="37"/>
      <c r="CV164" s="49"/>
      <c r="CW164" s="49"/>
      <c r="CX164" s="49"/>
      <c r="CY164" s="49"/>
      <c r="CZ164" s="37"/>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c r="IO164" s="39"/>
      <c r="IP164" s="39"/>
      <c r="IQ164" s="39"/>
      <c r="IR164" s="39"/>
      <c r="IS164" s="39"/>
      <c r="IT164" s="39"/>
      <c r="IU164" s="39"/>
      <c r="IV164" s="39"/>
      <c r="IW164" s="39"/>
      <c r="IX164" s="39"/>
      <c r="IY164" s="39"/>
      <c r="IZ164" s="39"/>
      <c r="JA164" s="39"/>
      <c r="JB164" s="39"/>
      <c r="JC164" s="39"/>
      <c r="JD164" s="39"/>
      <c r="JE164" s="39"/>
      <c r="JF164" s="39"/>
      <c r="JG164" s="39"/>
      <c r="JH164" s="39"/>
      <c r="JI164" s="39"/>
      <c r="JJ164" s="39"/>
      <c r="JK164" s="39"/>
      <c r="JL164" s="39"/>
      <c r="JM164" s="39"/>
      <c r="JN164" s="39"/>
      <c r="JO164" s="37"/>
      <c r="JP164" s="49"/>
      <c r="JQ164" s="49"/>
      <c r="JR164" s="37"/>
      <c r="JS164" s="49"/>
      <c r="JT164" s="49"/>
      <c r="JU164" s="49"/>
      <c r="JV164" s="49"/>
      <c r="JW164" s="37"/>
      <c r="JX164" s="49"/>
      <c r="JY164" s="49"/>
      <c r="JZ164" s="49"/>
      <c r="KA164" s="49"/>
      <c r="KB164" s="37"/>
      <c r="KC164" s="49"/>
      <c r="KD164" s="49"/>
      <c r="KE164" s="49"/>
      <c r="KF164" s="49"/>
      <c r="KG164" s="37"/>
      <c r="KH164" s="49"/>
      <c r="KI164" s="49"/>
      <c r="KJ164" s="49"/>
      <c r="KK164" s="49"/>
      <c r="KL164" s="37"/>
      <c r="KM164" s="49"/>
      <c r="KN164" s="49"/>
      <c r="KO164" s="49"/>
      <c r="KP164" s="49"/>
      <c r="KQ164" s="37"/>
      <c r="KR164" s="49"/>
      <c r="KS164" s="49"/>
      <c r="KT164" s="49"/>
      <c r="KU164" s="49"/>
      <c r="KV164" s="37"/>
      <c r="KW164" s="37"/>
      <c r="KX164" s="49"/>
      <c r="KY164" s="49"/>
      <c r="KZ164" s="37"/>
      <c r="LA164" s="49"/>
      <c r="LB164" s="49"/>
      <c r="LC164" s="49"/>
      <c r="LD164" s="49"/>
      <c r="LE164" s="37"/>
      <c r="LF164" s="49"/>
      <c r="LG164" s="49"/>
      <c r="LH164" s="49"/>
      <c r="LI164" s="49"/>
      <c r="LJ164" s="37"/>
      <c r="LK164" s="49"/>
      <c r="LL164" s="49"/>
      <c r="LM164" s="49"/>
      <c r="LN164" s="49"/>
      <c r="LO164" s="37"/>
      <c r="LP164" s="49"/>
      <c r="LQ164" s="49"/>
      <c r="LR164" s="49"/>
      <c r="LS164" s="49"/>
      <c r="LT164" s="37"/>
      <c r="LU164" s="49"/>
      <c r="LV164" s="49"/>
      <c r="LW164" s="49"/>
      <c r="LX164" s="49"/>
      <c r="LY164" s="37"/>
      <c r="LZ164" s="49"/>
      <c r="MA164" s="49"/>
      <c r="MB164" s="49"/>
      <c r="MC164" s="49"/>
      <c r="MD164" s="37"/>
      <c r="ME164" s="37"/>
      <c r="MF164" s="49"/>
      <c r="MG164" s="49"/>
      <c r="MH164" s="37"/>
      <c r="MI164" s="49"/>
      <c r="MJ164" s="49"/>
      <c r="MK164" s="49"/>
      <c r="ML164" s="49"/>
      <c r="MM164" s="37"/>
      <c r="MN164" s="49"/>
      <c r="MO164" s="49"/>
      <c r="MP164" s="49"/>
      <c r="MQ164" s="49"/>
      <c r="MR164" s="37"/>
      <c r="MS164" s="49"/>
      <c r="MT164" s="49"/>
      <c r="MU164" s="49"/>
      <c r="MV164" s="49"/>
      <c r="MW164" s="37"/>
      <c r="MX164" s="49"/>
      <c r="MY164" s="49"/>
      <c r="MZ164" s="49"/>
      <c r="NA164" s="49"/>
      <c r="NB164" s="37"/>
      <c r="NC164" s="49"/>
      <c r="ND164" s="49"/>
      <c r="NE164" s="49"/>
      <c r="NF164" s="49"/>
      <c r="NG164" s="37"/>
      <c r="NH164" s="49"/>
      <c r="NI164" s="49"/>
      <c r="NJ164" s="49"/>
      <c r="NK164" s="49"/>
      <c r="NL164" s="37"/>
      <c r="NM164" s="19"/>
      <c r="NN164" s="19"/>
      <c r="NO164" s="19"/>
      <c r="NP164" s="19"/>
    </row>
    <row r="165" spans="1:380" hidden="1" outlineLevel="1" x14ac:dyDescent="0.25">
      <c r="A165" s="40" t="s">
        <v>100</v>
      </c>
      <c r="B165" s="57" t="s">
        <v>8</v>
      </c>
      <c r="C165" s="37"/>
      <c r="D165" s="49"/>
      <c r="E165" s="49"/>
      <c r="F165" s="37"/>
      <c r="G165" s="49"/>
      <c r="H165" s="49"/>
      <c r="I165" s="49"/>
      <c r="J165" s="49"/>
      <c r="K165" s="37"/>
      <c r="L165" s="49"/>
      <c r="M165" s="49"/>
      <c r="N165" s="49"/>
      <c r="O165" s="49"/>
      <c r="P165" s="37"/>
      <c r="Q165" s="49"/>
      <c r="R165" s="49"/>
      <c r="S165" s="49"/>
      <c r="T165" s="49"/>
      <c r="U165" s="37"/>
      <c r="V165" s="49"/>
      <c r="W165" s="49"/>
      <c r="X165" s="49"/>
      <c r="Y165" s="49"/>
      <c r="Z165" s="37"/>
      <c r="AA165" s="49"/>
      <c r="AB165" s="49"/>
      <c r="AC165" s="49"/>
      <c r="AD165" s="49"/>
      <c r="AE165" s="37"/>
      <c r="AF165" s="49"/>
      <c r="AG165" s="49"/>
      <c r="AH165" s="49"/>
      <c r="AI165" s="49"/>
      <c r="AJ165" s="37"/>
      <c r="AK165" s="37"/>
      <c r="AL165" s="49"/>
      <c r="AM165" s="49"/>
      <c r="AN165" s="37"/>
      <c r="AO165" s="49"/>
      <c r="AP165" s="49"/>
      <c r="AQ165" s="49"/>
      <c r="AR165" s="49"/>
      <c r="AS165" s="37"/>
      <c r="AT165" s="49"/>
      <c r="AU165" s="49"/>
      <c r="AV165" s="49"/>
      <c r="AW165" s="49"/>
      <c r="AX165" s="37"/>
      <c r="AY165" s="49"/>
      <c r="AZ165" s="49"/>
      <c r="BA165" s="49"/>
      <c r="BB165" s="49"/>
      <c r="BC165" s="37"/>
      <c r="BD165" s="49"/>
      <c r="BE165" s="49"/>
      <c r="BF165" s="49"/>
      <c r="BG165" s="49"/>
      <c r="BH165" s="37"/>
      <c r="BI165" s="49"/>
      <c r="BJ165" s="49"/>
      <c r="BK165" s="49"/>
      <c r="BL165" s="49"/>
      <c r="BM165" s="37"/>
      <c r="BN165" s="49"/>
      <c r="BO165" s="49"/>
      <c r="BP165" s="49"/>
      <c r="BQ165" s="49"/>
      <c r="BR165" s="37"/>
      <c r="BS165" s="37"/>
      <c r="BT165" s="49"/>
      <c r="BU165" s="49"/>
      <c r="BV165" s="37"/>
      <c r="BW165" s="49"/>
      <c r="BX165" s="49"/>
      <c r="BY165" s="49"/>
      <c r="BZ165" s="49"/>
      <c r="CA165" s="37"/>
      <c r="CB165" s="49"/>
      <c r="CC165" s="49"/>
      <c r="CD165" s="49"/>
      <c r="CE165" s="49"/>
      <c r="CF165" s="37"/>
      <c r="CG165" s="49"/>
      <c r="CH165" s="49"/>
      <c r="CI165" s="49"/>
      <c r="CJ165" s="49"/>
      <c r="CK165" s="37"/>
      <c r="CL165" s="49"/>
      <c r="CM165" s="49"/>
      <c r="CN165" s="49"/>
      <c r="CO165" s="49"/>
      <c r="CP165" s="37"/>
      <c r="CQ165" s="49"/>
      <c r="CR165" s="49"/>
      <c r="CS165" s="49"/>
      <c r="CT165" s="49"/>
      <c r="CU165" s="37"/>
      <c r="CV165" s="49"/>
      <c r="CW165" s="49"/>
      <c r="CX165" s="49"/>
      <c r="CY165" s="49"/>
      <c r="CZ165" s="37"/>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c r="IM165" s="39"/>
      <c r="IN165" s="39"/>
      <c r="IO165" s="39"/>
      <c r="IP165" s="39"/>
      <c r="IQ165" s="39"/>
      <c r="IR165" s="39"/>
      <c r="IS165" s="39"/>
      <c r="IT165" s="39"/>
      <c r="IU165" s="39"/>
      <c r="IV165" s="39"/>
      <c r="IW165" s="39"/>
      <c r="IX165" s="39"/>
      <c r="IY165" s="39"/>
      <c r="IZ165" s="39"/>
      <c r="JA165" s="39"/>
      <c r="JB165" s="39"/>
      <c r="JC165" s="39"/>
      <c r="JD165" s="39"/>
      <c r="JE165" s="39"/>
      <c r="JF165" s="39"/>
      <c r="JG165" s="39"/>
      <c r="JH165" s="39"/>
      <c r="JI165" s="39"/>
      <c r="JJ165" s="39"/>
      <c r="JK165" s="39"/>
      <c r="JL165" s="39"/>
      <c r="JM165" s="39"/>
      <c r="JN165" s="39"/>
      <c r="JO165" s="37"/>
      <c r="JP165" s="49"/>
      <c r="JQ165" s="49"/>
      <c r="JR165" s="37"/>
      <c r="JS165" s="49"/>
      <c r="JT165" s="49"/>
      <c r="JU165" s="49"/>
      <c r="JV165" s="49"/>
      <c r="JW165" s="37"/>
      <c r="JX165" s="49"/>
      <c r="JY165" s="49"/>
      <c r="JZ165" s="49"/>
      <c r="KA165" s="49"/>
      <c r="KB165" s="37"/>
      <c r="KC165" s="49"/>
      <c r="KD165" s="49"/>
      <c r="KE165" s="49"/>
      <c r="KF165" s="49"/>
      <c r="KG165" s="37"/>
      <c r="KH165" s="49"/>
      <c r="KI165" s="49"/>
      <c r="KJ165" s="49"/>
      <c r="KK165" s="49"/>
      <c r="KL165" s="37"/>
      <c r="KM165" s="49"/>
      <c r="KN165" s="49"/>
      <c r="KO165" s="49"/>
      <c r="KP165" s="49"/>
      <c r="KQ165" s="37"/>
      <c r="KR165" s="49"/>
      <c r="KS165" s="49"/>
      <c r="KT165" s="49"/>
      <c r="KU165" s="49"/>
      <c r="KV165" s="37"/>
      <c r="KW165" s="37"/>
      <c r="KX165" s="49"/>
      <c r="KY165" s="49"/>
      <c r="KZ165" s="37"/>
      <c r="LA165" s="49"/>
      <c r="LB165" s="49"/>
      <c r="LC165" s="49"/>
      <c r="LD165" s="49"/>
      <c r="LE165" s="37"/>
      <c r="LF165" s="49"/>
      <c r="LG165" s="49"/>
      <c r="LH165" s="49"/>
      <c r="LI165" s="49"/>
      <c r="LJ165" s="37"/>
      <c r="LK165" s="49"/>
      <c r="LL165" s="49"/>
      <c r="LM165" s="49"/>
      <c r="LN165" s="49"/>
      <c r="LO165" s="37"/>
      <c r="LP165" s="49"/>
      <c r="LQ165" s="49"/>
      <c r="LR165" s="49"/>
      <c r="LS165" s="49"/>
      <c r="LT165" s="37"/>
      <c r="LU165" s="49"/>
      <c r="LV165" s="49"/>
      <c r="LW165" s="49"/>
      <c r="LX165" s="49"/>
      <c r="LY165" s="37"/>
      <c r="LZ165" s="49"/>
      <c r="MA165" s="49"/>
      <c r="MB165" s="49"/>
      <c r="MC165" s="49"/>
      <c r="MD165" s="37"/>
      <c r="ME165" s="37"/>
      <c r="MF165" s="49"/>
      <c r="MG165" s="49"/>
      <c r="MH165" s="37"/>
      <c r="MI165" s="49"/>
      <c r="MJ165" s="49"/>
      <c r="MK165" s="49"/>
      <c r="ML165" s="49"/>
      <c r="MM165" s="37"/>
      <c r="MN165" s="49"/>
      <c r="MO165" s="49"/>
      <c r="MP165" s="49"/>
      <c r="MQ165" s="49"/>
      <c r="MR165" s="37"/>
      <c r="MS165" s="49"/>
      <c r="MT165" s="49"/>
      <c r="MU165" s="49"/>
      <c r="MV165" s="49"/>
      <c r="MW165" s="37"/>
      <c r="MX165" s="49"/>
      <c r="MY165" s="49"/>
      <c r="MZ165" s="49"/>
      <c r="NA165" s="49"/>
      <c r="NB165" s="37"/>
      <c r="NC165" s="49"/>
      <c r="ND165" s="49"/>
      <c r="NE165" s="49"/>
      <c r="NF165" s="49"/>
      <c r="NG165" s="37"/>
      <c r="NH165" s="49"/>
      <c r="NI165" s="49"/>
      <c r="NJ165" s="49"/>
      <c r="NK165" s="49"/>
      <c r="NL165" s="37"/>
      <c r="NM165" s="19"/>
      <c r="NN165" s="19"/>
      <c r="NO165" s="19"/>
      <c r="NP165" s="19"/>
    </row>
    <row r="166" spans="1:380" hidden="1" outlineLevel="1" x14ac:dyDescent="0.25">
      <c r="A166" s="40" t="s">
        <v>101</v>
      </c>
      <c r="B166" s="57" t="s">
        <v>8</v>
      </c>
      <c r="C166" s="37"/>
      <c r="D166" s="49"/>
      <c r="E166" s="49"/>
      <c r="F166" s="37"/>
      <c r="G166" s="49"/>
      <c r="H166" s="49"/>
      <c r="I166" s="49"/>
      <c r="J166" s="49"/>
      <c r="K166" s="37"/>
      <c r="L166" s="49"/>
      <c r="M166" s="49"/>
      <c r="N166" s="49"/>
      <c r="O166" s="49"/>
      <c r="P166" s="37"/>
      <c r="Q166" s="49"/>
      <c r="R166" s="49"/>
      <c r="S166" s="49"/>
      <c r="T166" s="49"/>
      <c r="U166" s="37"/>
      <c r="V166" s="49"/>
      <c r="W166" s="49"/>
      <c r="X166" s="49"/>
      <c r="Y166" s="49"/>
      <c r="Z166" s="37"/>
      <c r="AA166" s="49"/>
      <c r="AB166" s="49"/>
      <c r="AC166" s="49"/>
      <c r="AD166" s="49"/>
      <c r="AE166" s="37"/>
      <c r="AF166" s="49"/>
      <c r="AG166" s="49"/>
      <c r="AH166" s="49"/>
      <c r="AI166" s="49"/>
      <c r="AJ166" s="37"/>
      <c r="AK166" s="37"/>
      <c r="AL166" s="49"/>
      <c r="AM166" s="49"/>
      <c r="AN166" s="37"/>
      <c r="AO166" s="49"/>
      <c r="AP166" s="49"/>
      <c r="AQ166" s="49"/>
      <c r="AR166" s="49"/>
      <c r="AS166" s="37"/>
      <c r="AT166" s="49"/>
      <c r="AU166" s="49"/>
      <c r="AV166" s="49"/>
      <c r="AW166" s="49"/>
      <c r="AX166" s="37"/>
      <c r="AY166" s="49"/>
      <c r="AZ166" s="49"/>
      <c r="BA166" s="49"/>
      <c r="BB166" s="49"/>
      <c r="BC166" s="37"/>
      <c r="BD166" s="49"/>
      <c r="BE166" s="49"/>
      <c r="BF166" s="49"/>
      <c r="BG166" s="49"/>
      <c r="BH166" s="37"/>
      <c r="BI166" s="49"/>
      <c r="BJ166" s="49"/>
      <c r="BK166" s="49"/>
      <c r="BL166" s="49"/>
      <c r="BM166" s="37"/>
      <c r="BN166" s="49"/>
      <c r="BO166" s="49"/>
      <c r="BP166" s="49"/>
      <c r="BQ166" s="49"/>
      <c r="BR166" s="37"/>
      <c r="BS166" s="37"/>
      <c r="BT166" s="49"/>
      <c r="BU166" s="49"/>
      <c r="BV166" s="37"/>
      <c r="BW166" s="49"/>
      <c r="BX166" s="49"/>
      <c r="BY166" s="49"/>
      <c r="BZ166" s="49"/>
      <c r="CA166" s="37"/>
      <c r="CB166" s="49"/>
      <c r="CC166" s="49"/>
      <c r="CD166" s="49"/>
      <c r="CE166" s="49"/>
      <c r="CF166" s="37"/>
      <c r="CG166" s="49"/>
      <c r="CH166" s="49"/>
      <c r="CI166" s="49"/>
      <c r="CJ166" s="49"/>
      <c r="CK166" s="37"/>
      <c r="CL166" s="49"/>
      <c r="CM166" s="49"/>
      <c r="CN166" s="49"/>
      <c r="CO166" s="49"/>
      <c r="CP166" s="37"/>
      <c r="CQ166" s="49"/>
      <c r="CR166" s="49"/>
      <c r="CS166" s="49"/>
      <c r="CT166" s="49"/>
      <c r="CU166" s="37"/>
      <c r="CV166" s="49"/>
      <c r="CW166" s="49"/>
      <c r="CX166" s="49"/>
      <c r="CY166" s="49"/>
      <c r="CZ166" s="37"/>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c r="IT166" s="39"/>
      <c r="IU166" s="39"/>
      <c r="IV166" s="39"/>
      <c r="IW166" s="39"/>
      <c r="IX166" s="39"/>
      <c r="IY166" s="39"/>
      <c r="IZ166" s="39"/>
      <c r="JA166" s="39"/>
      <c r="JB166" s="39"/>
      <c r="JC166" s="39"/>
      <c r="JD166" s="39"/>
      <c r="JE166" s="39"/>
      <c r="JF166" s="39"/>
      <c r="JG166" s="39"/>
      <c r="JH166" s="39"/>
      <c r="JI166" s="39"/>
      <c r="JJ166" s="39"/>
      <c r="JK166" s="39"/>
      <c r="JL166" s="39"/>
      <c r="JM166" s="39"/>
      <c r="JN166" s="39"/>
      <c r="JO166" s="37"/>
      <c r="JP166" s="49"/>
      <c r="JQ166" s="49"/>
      <c r="JR166" s="37"/>
      <c r="JS166" s="49"/>
      <c r="JT166" s="49"/>
      <c r="JU166" s="49"/>
      <c r="JV166" s="49"/>
      <c r="JW166" s="37"/>
      <c r="JX166" s="49"/>
      <c r="JY166" s="49"/>
      <c r="JZ166" s="49"/>
      <c r="KA166" s="49"/>
      <c r="KB166" s="37"/>
      <c r="KC166" s="49"/>
      <c r="KD166" s="49"/>
      <c r="KE166" s="49"/>
      <c r="KF166" s="49"/>
      <c r="KG166" s="37"/>
      <c r="KH166" s="49"/>
      <c r="KI166" s="49"/>
      <c r="KJ166" s="49"/>
      <c r="KK166" s="49"/>
      <c r="KL166" s="37"/>
      <c r="KM166" s="49"/>
      <c r="KN166" s="49"/>
      <c r="KO166" s="49"/>
      <c r="KP166" s="49"/>
      <c r="KQ166" s="37"/>
      <c r="KR166" s="49"/>
      <c r="KS166" s="49"/>
      <c r="KT166" s="49"/>
      <c r="KU166" s="49"/>
      <c r="KV166" s="37"/>
      <c r="KW166" s="37"/>
      <c r="KX166" s="49"/>
      <c r="KY166" s="49"/>
      <c r="KZ166" s="37"/>
      <c r="LA166" s="49"/>
      <c r="LB166" s="49"/>
      <c r="LC166" s="49"/>
      <c r="LD166" s="49"/>
      <c r="LE166" s="37"/>
      <c r="LF166" s="49"/>
      <c r="LG166" s="49"/>
      <c r="LH166" s="49"/>
      <c r="LI166" s="49"/>
      <c r="LJ166" s="37"/>
      <c r="LK166" s="49"/>
      <c r="LL166" s="49"/>
      <c r="LM166" s="49"/>
      <c r="LN166" s="49"/>
      <c r="LO166" s="37"/>
      <c r="LP166" s="49"/>
      <c r="LQ166" s="49"/>
      <c r="LR166" s="49"/>
      <c r="LS166" s="49"/>
      <c r="LT166" s="37"/>
      <c r="LU166" s="49"/>
      <c r="LV166" s="49"/>
      <c r="LW166" s="49"/>
      <c r="LX166" s="49"/>
      <c r="LY166" s="37"/>
      <c r="LZ166" s="49"/>
      <c r="MA166" s="49"/>
      <c r="MB166" s="49"/>
      <c r="MC166" s="49"/>
      <c r="MD166" s="37"/>
      <c r="ME166" s="37"/>
      <c r="MF166" s="49"/>
      <c r="MG166" s="49"/>
      <c r="MH166" s="37"/>
      <c r="MI166" s="49"/>
      <c r="MJ166" s="49"/>
      <c r="MK166" s="49"/>
      <c r="ML166" s="49"/>
      <c r="MM166" s="37"/>
      <c r="MN166" s="49"/>
      <c r="MO166" s="49"/>
      <c r="MP166" s="49"/>
      <c r="MQ166" s="49"/>
      <c r="MR166" s="37"/>
      <c r="MS166" s="49"/>
      <c r="MT166" s="49"/>
      <c r="MU166" s="49"/>
      <c r="MV166" s="49"/>
      <c r="MW166" s="37"/>
      <c r="MX166" s="49"/>
      <c r="MY166" s="49"/>
      <c r="MZ166" s="49"/>
      <c r="NA166" s="49"/>
      <c r="NB166" s="37"/>
      <c r="NC166" s="49"/>
      <c r="ND166" s="49"/>
      <c r="NE166" s="49"/>
      <c r="NF166" s="49"/>
      <c r="NG166" s="37"/>
      <c r="NH166" s="49"/>
      <c r="NI166" s="49"/>
      <c r="NJ166" s="49"/>
      <c r="NK166" s="49"/>
      <c r="NL166" s="37"/>
      <c r="NM166" s="19"/>
      <c r="NN166" s="19"/>
      <c r="NO166" s="19"/>
      <c r="NP166" s="19"/>
    </row>
    <row r="167" spans="1:380" hidden="1" outlineLevel="1" x14ac:dyDescent="0.25">
      <c r="A167" s="40" t="s">
        <v>102</v>
      </c>
      <c r="B167" s="57" t="s">
        <v>8</v>
      </c>
      <c r="C167" s="37"/>
      <c r="D167" s="49"/>
      <c r="E167" s="49"/>
      <c r="F167" s="37"/>
      <c r="G167" s="49"/>
      <c r="H167" s="49"/>
      <c r="I167" s="49"/>
      <c r="J167" s="49"/>
      <c r="K167" s="37"/>
      <c r="L167" s="49"/>
      <c r="M167" s="49"/>
      <c r="N167" s="49"/>
      <c r="O167" s="49"/>
      <c r="P167" s="37"/>
      <c r="Q167" s="49"/>
      <c r="R167" s="49"/>
      <c r="S167" s="49"/>
      <c r="T167" s="49"/>
      <c r="U167" s="37"/>
      <c r="V167" s="49"/>
      <c r="W167" s="49"/>
      <c r="X167" s="49"/>
      <c r="Y167" s="49"/>
      <c r="Z167" s="37"/>
      <c r="AA167" s="49"/>
      <c r="AB167" s="49"/>
      <c r="AC167" s="49"/>
      <c r="AD167" s="49"/>
      <c r="AE167" s="37"/>
      <c r="AF167" s="49"/>
      <c r="AG167" s="49"/>
      <c r="AH167" s="49"/>
      <c r="AI167" s="49"/>
      <c r="AJ167" s="37"/>
      <c r="AK167" s="37"/>
      <c r="AL167" s="49"/>
      <c r="AM167" s="49"/>
      <c r="AN167" s="37"/>
      <c r="AO167" s="49"/>
      <c r="AP167" s="49"/>
      <c r="AQ167" s="49"/>
      <c r="AR167" s="49"/>
      <c r="AS167" s="37"/>
      <c r="AT167" s="49"/>
      <c r="AU167" s="49"/>
      <c r="AV167" s="49"/>
      <c r="AW167" s="49"/>
      <c r="AX167" s="37"/>
      <c r="AY167" s="49"/>
      <c r="AZ167" s="49"/>
      <c r="BA167" s="49"/>
      <c r="BB167" s="49"/>
      <c r="BC167" s="37"/>
      <c r="BD167" s="49"/>
      <c r="BE167" s="49"/>
      <c r="BF167" s="49"/>
      <c r="BG167" s="49"/>
      <c r="BH167" s="37"/>
      <c r="BI167" s="49"/>
      <c r="BJ167" s="49"/>
      <c r="BK167" s="49"/>
      <c r="BL167" s="49"/>
      <c r="BM167" s="37"/>
      <c r="BN167" s="49"/>
      <c r="BO167" s="49"/>
      <c r="BP167" s="49"/>
      <c r="BQ167" s="49"/>
      <c r="BR167" s="37"/>
      <c r="BS167" s="37"/>
      <c r="BT167" s="49"/>
      <c r="BU167" s="49"/>
      <c r="BV167" s="37"/>
      <c r="BW167" s="49"/>
      <c r="BX167" s="49"/>
      <c r="BY167" s="49"/>
      <c r="BZ167" s="49"/>
      <c r="CA167" s="37"/>
      <c r="CB167" s="49"/>
      <c r="CC167" s="49"/>
      <c r="CD167" s="49"/>
      <c r="CE167" s="49"/>
      <c r="CF167" s="37"/>
      <c r="CG167" s="49"/>
      <c r="CH167" s="49"/>
      <c r="CI167" s="49"/>
      <c r="CJ167" s="49"/>
      <c r="CK167" s="37"/>
      <c r="CL167" s="49"/>
      <c r="CM167" s="49"/>
      <c r="CN167" s="49"/>
      <c r="CO167" s="49"/>
      <c r="CP167" s="37"/>
      <c r="CQ167" s="49"/>
      <c r="CR167" s="49"/>
      <c r="CS167" s="49"/>
      <c r="CT167" s="49"/>
      <c r="CU167" s="37"/>
      <c r="CV167" s="49"/>
      <c r="CW167" s="49"/>
      <c r="CX167" s="49"/>
      <c r="CY167" s="49"/>
      <c r="CZ167" s="37"/>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c r="IO167" s="39"/>
      <c r="IP167" s="39"/>
      <c r="IQ167" s="39"/>
      <c r="IR167" s="39"/>
      <c r="IS167" s="39"/>
      <c r="IT167" s="39"/>
      <c r="IU167" s="39"/>
      <c r="IV167" s="39"/>
      <c r="IW167" s="39"/>
      <c r="IX167" s="39"/>
      <c r="IY167" s="39"/>
      <c r="IZ167" s="39"/>
      <c r="JA167" s="39"/>
      <c r="JB167" s="39"/>
      <c r="JC167" s="39"/>
      <c r="JD167" s="39"/>
      <c r="JE167" s="39"/>
      <c r="JF167" s="39"/>
      <c r="JG167" s="39"/>
      <c r="JH167" s="39"/>
      <c r="JI167" s="39"/>
      <c r="JJ167" s="39"/>
      <c r="JK167" s="39"/>
      <c r="JL167" s="39"/>
      <c r="JM167" s="39"/>
      <c r="JN167" s="39"/>
      <c r="JO167" s="37"/>
      <c r="JP167" s="49"/>
      <c r="JQ167" s="49"/>
      <c r="JR167" s="37"/>
      <c r="JS167" s="49"/>
      <c r="JT167" s="49"/>
      <c r="JU167" s="49"/>
      <c r="JV167" s="49"/>
      <c r="JW167" s="37"/>
      <c r="JX167" s="49"/>
      <c r="JY167" s="49"/>
      <c r="JZ167" s="49"/>
      <c r="KA167" s="49"/>
      <c r="KB167" s="37"/>
      <c r="KC167" s="49"/>
      <c r="KD167" s="49"/>
      <c r="KE167" s="49"/>
      <c r="KF167" s="49"/>
      <c r="KG167" s="37"/>
      <c r="KH167" s="49"/>
      <c r="KI167" s="49"/>
      <c r="KJ167" s="49"/>
      <c r="KK167" s="49"/>
      <c r="KL167" s="37"/>
      <c r="KM167" s="49"/>
      <c r="KN167" s="49"/>
      <c r="KO167" s="49"/>
      <c r="KP167" s="49"/>
      <c r="KQ167" s="37"/>
      <c r="KR167" s="49"/>
      <c r="KS167" s="49"/>
      <c r="KT167" s="49"/>
      <c r="KU167" s="49"/>
      <c r="KV167" s="37"/>
      <c r="KW167" s="39"/>
      <c r="KX167" s="39"/>
      <c r="KY167" s="39"/>
      <c r="KZ167" s="39"/>
      <c r="LA167" s="39"/>
      <c r="LB167" s="39"/>
      <c r="LC167" s="39"/>
      <c r="LD167" s="39"/>
      <c r="LE167" s="39"/>
      <c r="LF167" s="39"/>
      <c r="LG167" s="39"/>
      <c r="LH167" s="39"/>
      <c r="LI167" s="39"/>
      <c r="LJ167" s="39"/>
      <c r="LK167" s="39"/>
      <c r="LL167" s="39"/>
      <c r="LM167" s="39"/>
      <c r="LN167" s="39"/>
      <c r="LO167" s="39"/>
      <c r="LP167" s="39"/>
      <c r="LQ167" s="39"/>
      <c r="LR167" s="39"/>
      <c r="LS167" s="39"/>
      <c r="LT167" s="39"/>
      <c r="LU167" s="39"/>
      <c r="LV167" s="39"/>
      <c r="LW167" s="39"/>
      <c r="LX167" s="39"/>
      <c r="LY167" s="39"/>
      <c r="LZ167" s="39"/>
      <c r="MA167" s="39"/>
      <c r="MB167" s="39"/>
      <c r="MC167" s="39"/>
      <c r="MD167" s="39"/>
      <c r="ME167" s="50"/>
      <c r="MF167" s="41"/>
      <c r="MG167" s="41"/>
      <c r="MH167" s="17"/>
      <c r="MI167" s="41"/>
      <c r="MJ167" s="41"/>
      <c r="MK167" s="41"/>
      <c r="ML167" s="41"/>
      <c r="MM167" s="17"/>
      <c r="MN167" s="41"/>
      <c r="MO167" s="41"/>
      <c r="MP167" s="41"/>
      <c r="MQ167" s="41"/>
      <c r="MR167" s="17"/>
      <c r="MS167" s="41"/>
      <c r="MT167" s="41"/>
      <c r="MU167" s="41"/>
      <c r="MV167" s="41"/>
      <c r="MW167" s="17"/>
      <c r="MX167" s="41"/>
      <c r="MY167" s="41"/>
      <c r="MZ167" s="41"/>
      <c r="NA167" s="41"/>
      <c r="NB167" s="17"/>
      <c r="NC167" s="41"/>
      <c r="ND167" s="41"/>
      <c r="NE167" s="41"/>
      <c r="NF167" s="41"/>
      <c r="NG167" s="17"/>
      <c r="NH167" s="41"/>
      <c r="NI167" s="41"/>
      <c r="NJ167" s="41"/>
      <c r="NK167" s="41"/>
      <c r="NL167" s="17"/>
      <c r="NM167" s="19"/>
      <c r="NN167" s="19"/>
      <c r="NO167" s="19"/>
      <c r="NP167" s="19"/>
    </row>
    <row r="168" spans="1:380" hidden="1" outlineLevel="1" x14ac:dyDescent="0.25">
      <c r="A168" s="40" t="s">
        <v>103</v>
      </c>
      <c r="B168" s="57" t="s">
        <v>8</v>
      </c>
      <c r="C168" s="37"/>
      <c r="D168" s="49"/>
      <c r="E168" s="49"/>
      <c r="F168" s="37"/>
      <c r="G168" s="49"/>
      <c r="H168" s="49"/>
      <c r="I168" s="49"/>
      <c r="J168" s="49"/>
      <c r="K168" s="37"/>
      <c r="L168" s="49"/>
      <c r="M168" s="49"/>
      <c r="N168" s="49"/>
      <c r="O168" s="49"/>
      <c r="P168" s="37"/>
      <c r="Q168" s="49"/>
      <c r="R168" s="49"/>
      <c r="S168" s="49"/>
      <c r="T168" s="49"/>
      <c r="U168" s="37"/>
      <c r="V168" s="49"/>
      <c r="W168" s="49"/>
      <c r="X168" s="49"/>
      <c r="Y168" s="49"/>
      <c r="Z168" s="37"/>
      <c r="AA168" s="49"/>
      <c r="AB168" s="49"/>
      <c r="AC168" s="49"/>
      <c r="AD168" s="49"/>
      <c r="AE168" s="37"/>
      <c r="AF168" s="49"/>
      <c r="AG168" s="49"/>
      <c r="AH168" s="49"/>
      <c r="AI168" s="49"/>
      <c r="AJ168" s="37"/>
      <c r="AK168" s="37"/>
      <c r="AL168" s="49"/>
      <c r="AM168" s="49"/>
      <c r="AN168" s="37"/>
      <c r="AO168" s="49"/>
      <c r="AP168" s="49"/>
      <c r="AQ168" s="49"/>
      <c r="AR168" s="49"/>
      <c r="AS168" s="37"/>
      <c r="AT168" s="49"/>
      <c r="AU168" s="49"/>
      <c r="AV168" s="49"/>
      <c r="AW168" s="49"/>
      <c r="AX168" s="37"/>
      <c r="AY168" s="49"/>
      <c r="AZ168" s="49"/>
      <c r="BA168" s="49"/>
      <c r="BB168" s="49"/>
      <c r="BC168" s="37"/>
      <c r="BD168" s="49"/>
      <c r="BE168" s="49"/>
      <c r="BF168" s="49"/>
      <c r="BG168" s="49"/>
      <c r="BH168" s="37"/>
      <c r="BI168" s="49"/>
      <c r="BJ168" s="49"/>
      <c r="BK168" s="49"/>
      <c r="BL168" s="49"/>
      <c r="BM168" s="37"/>
      <c r="BN168" s="49"/>
      <c r="BO168" s="49"/>
      <c r="BP168" s="49"/>
      <c r="BQ168" s="49"/>
      <c r="BR168" s="37"/>
      <c r="BS168" s="37"/>
      <c r="BT168" s="49"/>
      <c r="BU168" s="49"/>
      <c r="BV168" s="37"/>
      <c r="BW168" s="49"/>
      <c r="BX168" s="49"/>
      <c r="BY168" s="49"/>
      <c r="BZ168" s="49"/>
      <c r="CA168" s="37"/>
      <c r="CB168" s="49"/>
      <c r="CC168" s="49"/>
      <c r="CD168" s="49"/>
      <c r="CE168" s="49"/>
      <c r="CF168" s="37"/>
      <c r="CG168" s="49"/>
      <c r="CH168" s="49"/>
      <c r="CI168" s="49"/>
      <c r="CJ168" s="49"/>
      <c r="CK168" s="37"/>
      <c r="CL168" s="49"/>
      <c r="CM168" s="49"/>
      <c r="CN168" s="49"/>
      <c r="CO168" s="49"/>
      <c r="CP168" s="37"/>
      <c r="CQ168" s="49"/>
      <c r="CR168" s="49"/>
      <c r="CS168" s="49"/>
      <c r="CT168" s="49"/>
      <c r="CU168" s="37"/>
      <c r="CV168" s="49"/>
      <c r="CW168" s="49"/>
      <c r="CX168" s="49"/>
      <c r="CY168" s="49"/>
      <c r="CZ168" s="37"/>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c r="IO168" s="39"/>
      <c r="IP168" s="39"/>
      <c r="IQ168" s="39"/>
      <c r="IR168" s="39"/>
      <c r="IS168" s="39"/>
      <c r="IT168" s="39"/>
      <c r="IU168" s="39"/>
      <c r="IV168" s="39"/>
      <c r="IW168" s="39"/>
      <c r="IX168" s="39"/>
      <c r="IY168" s="39"/>
      <c r="IZ168" s="39"/>
      <c r="JA168" s="39"/>
      <c r="JB168" s="39"/>
      <c r="JC168" s="39"/>
      <c r="JD168" s="39"/>
      <c r="JE168" s="39"/>
      <c r="JF168" s="39"/>
      <c r="JG168" s="39"/>
      <c r="JH168" s="39"/>
      <c r="JI168" s="39"/>
      <c r="JJ168" s="39"/>
      <c r="JK168" s="39"/>
      <c r="JL168" s="39"/>
      <c r="JM168" s="39"/>
      <c r="JN168" s="39"/>
      <c r="JO168" s="37"/>
      <c r="JP168" s="49"/>
      <c r="JQ168" s="49"/>
      <c r="JR168" s="37"/>
      <c r="JS168" s="49"/>
      <c r="JT168" s="49"/>
      <c r="JU168" s="49"/>
      <c r="JV168" s="49"/>
      <c r="JW168" s="37"/>
      <c r="JX168" s="49"/>
      <c r="JY168" s="49"/>
      <c r="JZ168" s="49"/>
      <c r="KA168" s="49"/>
      <c r="KB168" s="37"/>
      <c r="KC168" s="49"/>
      <c r="KD168" s="49"/>
      <c r="KE168" s="49"/>
      <c r="KF168" s="49"/>
      <c r="KG168" s="37"/>
      <c r="KH168" s="49"/>
      <c r="KI168" s="49"/>
      <c r="KJ168" s="49"/>
      <c r="KK168" s="49"/>
      <c r="KL168" s="37"/>
      <c r="KM168" s="49"/>
      <c r="KN168" s="49"/>
      <c r="KO168" s="49"/>
      <c r="KP168" s="49"/>
      <c r="KQ168" s="37"/>
      <c r="KR168" s="49"/>
      <c r="KS168" s="49"/>
      <c r="KT168" s="49"/>
      <c r="KU168" s="49"/>
      <c r="KV168" s="37"/>
      <c r="KW168" s="37"/>
      <c r="KX168" s="49"/>
      <c r="KY168" s="49"/>
      <c r="KZ168" s="37"/>
      <c r="LA168" s="49"/>
      <c r="LB168" s="49"/>
      <c r="LC168" s="49"/>
      <c r="LD168" s="49"/>
      <c r="LE168" s="37"/>
      <c r="LF168" s="49"/>
      <c r="LG168" s="49"/>
      <c r="LH168" s="49"/>
      <c r="LI168" s="49"/>
      <c r="LJ168" s="37"/>
      <c r="LK168" s="49"/>
      <c r="LL168" s="49"/>
      <c r="LM168" s="49"/>
      <c r="LN168" s="49"/>
      <c r="LO168" s="37"/>
      <c r="LP168" s="49"/>
      <c r="LQ168" s="49"/>
      <c r="LR168" s="49"/>
      <c r="LS168" s="49"/>
      <c r="LT168" s="37"/>
      <c r="LU168" s="49"/>
      <c r="LV168" s="49"/>
      <c r="LW168" s="49"/>
      <c r="LX168" s="49"/>
      <c r="LY168" s="37"/>
      <c r="LZ168" s="49"/>
      <c r="MA168" s="49"/>
      <c r="MB168" s="49"/>
      <c r="MC168" s="49"/>
      <c r="MD168" s="37"/>
      <c r="ME168" s="37"/>
      <c r="MF168" s="49"/>
      <c r="MG168" s="49"/>
      <c r="MH168" s="37"/>
      <c r="MI168" s="49"/>
      <c r="MJ168" s="49"/>
      <c r="MK168" s="49"/>
      <c r="ML168" s="49"/>
      <c r="MM168" s="37"/>
      <c r="MN168" s="49"/>
      <c r="MO168" s="49"/>
      <c r="MP168" s="49"/>
      <c r="MQ168" s="49"/>
      <c r="MR168" s="37"/>
      <c r="MS168" s="49"/>
      <c r="MT168" s="49"/>
      <c r="MU168" s="49"/>
      <c r="MV168" s="49"/>
      <c r="MW168" s="37"/>
      <c r="MX168" s="49"/>
      <c r="MY168" s="49"/>
      <c r="MZ168" s="49"/>
      <c r="NA168" s="49"/>
      <c r="NB168" s="37"/>
      <c r="NC168" s="49"/>
      <c r="ND168" s="49"/>
      <c r="NE168" s="49"/>
      <c r="NF168" s="49"/>
      <c r="NG168" s="37"/>
      <c r="NH168" s="49"/>
      <c r="NI168" s="49"/>
      <c r="NJ168" s="49"/>
      <c r="NK168" s="49"/>
      <c r="NL168" s="37"/>
      <c r="NM168" s="19"/>
      <c r="NN168" s="19"/>
      <c r="NO168" s="19"/>
      <c r="NP168" s="19"/>
    </row>
    <row r="169" spans="1:380" hidden="1" outlineLevel="1" x14ac:dyDescent="0.25">
      <c r="A169" s="40" t="s">
        <v>104</v>
      </c>
      <c r="B169" s="57" t="s">
        <v>8</v>
      </c>
      <c r="C169" s="37"/>
      <c r="D169" s="49"/>
      <c r="E169" s="49"/>
      <c r="F169" s="37"/>
      <c r="G169" s="49"/>
      <c r="H169" s="49"/>
      <c r="I169" s="49"/>
      <c r="J169" s="49"/>
      <c r="K169" s="37"/>
      <c r="L169" s="49"/>
      <c r="M169" s="49"/>
      <c r="N169" s="49"/>
      <c r="O169" s="49"/>
      <c r="P169" s="37"/>
      <c r="Q169" s="49"/>
      <c r="R169" s="49"/>
      <c r="S169" s="49"/>
      <c r="T169" s="49"/>
      <c r="U169" s="37"/>
      <c r="V169" s="49"/>
      <c r="W169" s="49"/>
      <c r="X169" s="49"/>
      <c r="Y169" s="49"/>
      <c r="Z169" s="37"/>
      <c r="AA169" s="49"/>
      <c r="AB169" s="49"/>
      <c r="AC169" s="49"/>
      <c r="AD169" s="49"/>
      <c r="AE169" s="37"/>
      <c r="AF169" s="49"/>
      <c r="AG169" s="49"/>
      <c r="AH169" s="49"/>
      <c r="AI169" s="49"/>
      <c r="AJ169" s="37"/>
      <c r="AK169" s="37"/>
      <c r="AL169" s="49"/>
      <c r="AM169" s="49"/>
      <c r="AN169" s="37"/>
      <c r="AO169" s="49"/>
      <c r="AP169" s="49"/>
      <c r="AQ169" s="49"/>
      <c r="AR169" s="49"/>
      <c r="AS169" s="37"/>
      <c r="AT169" s="49"/>
      <c r="AU169" s="49"/>
      <c r="AV169" s="49"/>
      <c r="AW169" s="49"/>
      <c r="AX169" s="37"/>
      <c r="AY169" s="49"/>
      <c r="AZ169" s="49"/>
      <c r="BA169" s="49"/>
      <c r="BB169" s="49"/>
      <c r="BC169" s="37"/>
      <c r="BD169" s="49"/>
      <c r="BE169" s="49"/>
      <c r="BF169" s="49"/>
      <c r="BG169" s="49"/>
      <c r="BH169" s="37"/>
      <c r="BI169" s="49"/>
      <c r="BJ169" s="49"/>
      <c r="BK169" s="49"/>
      <c r="BL169" s="49"/>
      <c r="BM169" s="37"/>
      <c r="BN169" s="49"/>
      <c r="BO169" s="49"/>
      <c r="BP169" s="49"/>
      <c r="BQ169" s="49"/>
      <c r="BR169" s="37"/>
      <c r="BS169" s="37"/>
      <c r="BT169" s="49"/>
      <c r="BU169" s="49"/>
      <c r="BV169" s="37"/>
      <c r="BW169" s="49"/>
      <c r="BX169" s="49"/>
      <c r="BY169" s="49"/>
      <c r="BZ169" s="49"/>
      <c r="CA169" s="37"/>
      <c r="CB169" s="49"/>
      <c r="CC169" s="49"/>
      <c r="CD169" s="49"/>
      <c r="CE169" s="49"/>
      <c r="CF169" s="37"/>
      <c r="CG169" s="49"/>
      <c r="CH169" s="49"/>
      <c r="CI169" s="49"/>
      <c r="CJ169" s="49"/>
      <c r="CK169" s="37"/>
      <c r="CL169" s="49"/>
      <c r="CM169" s="49"/>
      <c r="CN169" s="49"/>
      <c r="CO169" s="49"/>
      <c r="CP169" s="37"/>
      <c r="CQ169" s="49"/>
      <c r="CR169" s="49"/>
      <c r="CS169" s="49"/>
      <c r="CT169" s="49"/>
      <c r="CU169" s="37"/>
      <c r="CV169" s="49"/>
      <c r="CW169" s="49"/>
      <c r="CX169" s="49"/>
      <c r="CY169" s="49"/>
      <c r="CZ169" s="37"/>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c r="IO169" s="39"/>
      <c r="IP169" s="39"/>
      <c r="IQ169" s="39"/>
      <c r="IR169" s="39"/>
      <c r="IS169" s="39"/>
      <c r="IT169" s="39"/>
      <c r="IU169" s="39"/>
      <c r="IV169" s="39"/>
      <c r="IW169" s="39"/>
      <c r="IX169" s="39"/>
      <c r="IY169" s="39"/>
      <c r="IZ169" s="39"/>
      <c r="JA169" s="39"/>
      <c r="JB169" s="39"/>
      <c r="JC169" s="39"/>
      <c r="JD169" s="39"/>
      <c r="JE169" s="39"/>
      <c r="JF169" s="39"/>
      <c r="JG169" s="39"/>
      <c r="JH169" s="39"/>
      <c r="JI169" s="39"/>
      <c r="JJ169" s="39"/>
      <c r="JK169" s="39"/>
      <c r="JL169" s="39"/>
      <c r="JM169" s="39"/>
      <c r="JN169" s="39"/>
      <c r="JO169" s="37"/>
      <c r="JP169" s="49"/>
      <c r="JQ169" s="49"/>
      <c r="JR169" s="37"/>
      <c r="JS169" s="49"/>
      <c r="JT169" s="49"/>
      <c r="JU169" s="49"/>
      <c r="JV169" s="49"/>
      <c r="JW169" s="37"/>
      <c r="JX169" s="49"/>
      <c r="JY169" s="49"/>
      <c r="JZ169" s="49"/>
      <c r="KA169" s="49"/>
      <c r="KB169" s="37"/>
      <c r="KC169" s="49"/>
      <c r="KD169" s="49"/>
      <c r="KE169" s="49"/>
      <c r="KF169" s="49"/>
      <c r="KG169" s="37"/>
      <c r="KH169" s="49"/>
      <c r="KI169" s="49"/>
      <c r="KJ169" s="49"/>
      <c r="KK169" s="49"/>
      <c r="KL169" s="37"/>
      <c r="KM169" s="49"/>
      <c r="KN169" s="49"/>
      <c r="KO169" s="49"/>
      <c r="KP169" s="49"/>
      <c r="KQ169" s="37"/>
      <c r="KR169" s="49"/>
      <c r="KS169" s="49"/>
      <c r="KT169" s="49"/>
      <c r="KU169" s="49"/>
      <c r="KV169" s="37"/>
      <c r="KW169" s="37"/>
      <c r="KX169" s="49"/>
      <c r="KY169" s="49"/>
      <c r="KZ169" s="37"/>
      <c r="LA169" s="49"/>
      <c r="LB169" s="49"/>
      <c r="LC169" s="49"/>
      <c r="LD169" s="49"/>
      <c r="LE169" s="37"/>
      <c r="LF169" s="49"/>
      <c r="LG169" s="49"/>
      <c r="LH169" s="49"/>
      <c r="LI169" s="49"/>
      <c r="LJ169" s="37"/>
      <c r="LK169" s="49"/>
      <c r="LL169" s="49"/>
      <c r="LM169" s="49"/>
      <c r="LN169" s="49"/>
      <c r="LO169" s="37"/>
      <c r="LP169" s="49"/>
      <c r="LQ169" s="49"/>
      <c r="LR169" s="49"/>
      <c r="LS169" s="49"/>
      <c r="LT169" s="37"/>
      <c r="LU169" s="49"/>
      <c r="LV169" s="49"/>
      <c r="LW169" s="49"/>
      <c r="LX169" s="49"/>
      <c r="LY169" s="37"/>
      <c r="LZ169" s="49"/>
      <c r="MA169" s="49"/>
      <c r="MB169" s="49"/>
      <c r="MC169" s="49"/>
      <c r="MD169" s="37"/>
      <c r="ME169" s="37"/>
      <c r="MF169" s="49"/>
      <c r="MG169" s="49"/>
      <c r="MH169" s="37"/>
      <c r="MI169" s="49"/>
      <c r="MJ169" s="49"/>
      <c r="MK169" s="49"/>
      <c r="ML169" s="49"/>
      <c r="MM169" s="37"/>
      <c r="MN169" s="49"/>
      <c r="MO169" s="49"/>
      <c r="MP169" s="49"/>
      <c r="MQ169" s="49"/>
      <c r="MR169" s="37"/>
      <c r="MS169" s="49"/>
      <c r="MT169" s="49"/>
      <c r="MU169" s="49"/>
      <c r="MV169" s="49"/>
      <c r="MW169" s="37"/>
      <c r="MX169" s="49"/>
      <c r="MY169" s="49"/>
      <c r="MZ169" s="49"/>
      <c r="NA169" s="49"/>
      <c r="NB169" s="37"/>
      <c r="NC169" s="49"/>
      <c r="ND169" s="49"/>
      <c r="NE169" s="49"/>
      <c r="NF169" s="49"/>
      <c r="NG169" s="37"/>
      <c r="NH169" s="49"/>
      <c r="NI169" s="49"/>
      <c r="NJ169" s="49"/>
      <c r="NK169" s="49"/>
      <c r="NL169" s="37"/>
      <c r="NM169" s="19"/>
      <c r="NN169" s="19"/>
      <c r="NO169" s="19"/>
      <c r="NP169" s="19"/>
    </row>
    <row r="170" spans="1:380" hidden="1" outlineLevel="1" x14ac:dyDescent="0.25">
      <c r="A170" s="40" t="s">
        <v>105</v>
      </c>
      <c r="B170" s="57" t="s">
        <v>8</v>
      </c>
      <c r="C170" s="37"/>
      <c r="D170" s="49"/>
      <c r="E170" s="49"/>
      <c r="F170" s="37"/>
      <c r="G170" s="49"/>
      <c r="H170" s="49"/>
      <c r="I170" s="49"/>
      <c r="J170" s="49"/>
      <c r="K170" s="37"/>
      <c r="L170" s="49"/>
      <c r="M170" s="49"/>
      <c r="N170" s="49"/>
      <c r="O170" s="49"/>
      <c r="P170" s="37"/>
      <c r="Q170" s="49"/>
      <c r="R170" s="49"/>
      <c r="S170" s="49"/>
      <c r="T170" s="49"/>
      <c r="U170" s="37"/>
      <c r="V170" s="49"/>
      <c r="W170" s="49"/>
      <c r="X170" s="49"/>
      <c r="Y170" s="49"/>
      <c r="Z170" s="37"/>
      <c r="AA170" s="49"/>
      <c r="AB170" s="49"/>
      <c r="AC170" s="49"/>
      <c r="AD170" s="49"/>
      <c r="AE170" s="37"/>
      <c r="AF170" s="49"/>
      <c r="AG170" s="49"/>
      <c r="AH170" s="49"/>
      <c r="AI170" s="49"/>
      <c r="AJ170" s="37"/>
      <c r="AK170" s="37"/>
      <c r="AL170" s="49"/>
      <c r="AM170" s="49"/>
      <c r="AN170" s="37"/>
      <c r="AO170" s="49"/>
      <c r="AP170" s="49"/>
      <c r="AQ170" s="49"/>
      <c r="AR170" s="49"/>
      <c r="AS170" s="37"/>
      <c r="AT170" s="49"/>
      <c r="AU170" s="49"/>
      <c r="AV170" s="49"/>
      <c r="AW170" s="49"/>
      <c r="AX170" s="37"/>
      <c r="AY170" s="49"/>
      <c r="AZ170" s="49"/>
      <c r="BA170" s="49"/>
      <c r="BB170" s="49"/>
      <c r="BC170" s="37"/>
      <c r="BD170" s="49"/>
      <c r="BE170" s="49"/>
      <c r="BF170" s="49"/>
      <c r="BG170" s="49"/>
      <c r="BH170" s="37"/>
      <c r="BI170" s="49"/>
      <c r="BJ170" s="49"/>
      <c r="BK170" s="49"/>
      <c r="BL170" s="49"/>
      <c r="BM170" s="37"/>
      <c r="BN170" s="49"/>
      <c r="BO170" s="49"/>
      <c r="BP170" s="49"/>
      <c r="BQ170" s="49"/>
      <c r="BR170" s="37"/>
      <c r="BS170" s="37"/>
      <c r="BT170" s="49"/>
      <c r="BU170" s="49"/>
      <c r="BV170" s="37"/>
      <c r="BW170" s="49"/>
      <c r="BX170" s="49"/>
      <c r="BY170" s="49"/>
      <c r="BZ170" s="49"/>
      <c r="CA170" s="37"/>
      <c r="CB170" s="49"/>
      <c r="CC170" s="49"/>
      <c r="CD170" s="49"/>
      <c r="CE170" s="49"/>
      <c r="CF170" s="37"/>
      <c r="CG170" s="49"/>
      <c r="CH170" s="49"/>
      <c r="CI170" s="49"/>
      <c r="CJ170" s="49"/>
      <c r="CK170" s="37"/>
      <c r="CL170" s="49"/>
      <c r="CM170" s="49"/>
      <c r="CN170" s="49"/>
      <c r="CO170" s="49"/>
      <c r="CP170" s="37"/>
      <c r="CQ170" s="49"/>
      <c r="CR170" s="49"/>
      <c r="CS170" s="49"/>
      <c r="CT170" s="49"/>
      <c r="CU170" s="37"/>
      <c r="CV170" s="49"/>
      <c r="CW170" s="49"/>
      <c r="CX170" s="49"/>
      <c r="CY170" s="49"/>
      <c r="CZ170" s="37"/>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c r="IO170" s="39"/>
      <c r="IP170" s="39"/>
      <c r="IQ170" s="39"/>
      <c r="IR170" s="39"/>
      <c r="IS170" s="39"/>
      <c r="IT170" s="39"/>
      <c r="IU170" s="39"/>
      <c r="IV170" s="39"/>
      <c r="IW170" s="39"/>
      <c r="IX170" s="39"/>
      <c r="IY170" s="39"/>
      <c r="IZ170" s="39"/>
      <c r="JA170" s="39"/>
      <c r="JB170" s="39"/>
      <c r="JC170" s="39"/>
      <c r="JD170" s="39"/>
      <c r="JE170" s="39"/>
      <c r="JF170" s="39"/>
      <c r="JG170" s="39"/>
      <c r="JH170" s="39"/>
      <c r="JI170" s="39"/>
      <c r="JJ170" s="39"/>
      <c r="JK170" s="39"/>
      <c r="JL170" s="39"/>
      <c r="JM170" s="39"/>
      <c r="JN170" s="39"/>
      <c r="JO170" s="37"/>
      <c r="JP170" s="49"/>
      <c r="JQ170" s="49"/>
      <c r="JR170" s="37"/>
      <c r="JS170" s="49"/>
      <c r="JT170" s="49"/>
      <c r="JU170" s="49"/>
      <c r="JV170" s="49"/>
      <c r="JW170" s="37"/>
      <c r="JX170" s="49"/>
      <c r="JY170" s="49"/>
      <c r="JZ170" s="49"/>
      <c r="KA170" s="49"/>
      <c r="KB170" s="37"/>
      <c r="KC170" s="49"/>
      <c r="KD170" s="49"/>
      <c r="KE170" s="49"/>
      <c r="KF170" s="49"/>
      <c r="KG170" s="37"/>
      <c r="KH170" s="49"/>
      <c r="KI170" s="49"/>
      <c r="KJ170" s="49"/>
      <c r="KK170" s="49"/>
      <c r="KL170" s="37"/>
      <c r="KM170" s="49"/>
      <c r="KN170" s="49"/>
      <c r="KO170" s="49"/>
      <c r="KP170" s="49"/>
      <c r="KQ170" s="37"/>
      <c r="KR170" s="49"/>
      <c r="KS170" s="49"/>
      <c r="KT170" s="49"/>
      <c r="KU170" s="49"/>
      <c r="KV170" s="37"/>
      <c r="KW170" s="37"/>
      <c r="KX170" s="49"/>
      <c r="KY170" s="49"/>
      <c r="KZ170" s="37"/>
      <c r="LA170" s="49"/>
      <c r="LB170" s="49"/>
      <c r="LC170" s="49"/>
      <c r="LD170" s="49"/>
      <c r="LE170" s="37"/>
      <c r="LF170" s="49"/>
      <c r="LG170" s="49"/>
      <c r="LH170" s="49"/>
      <c r="LI170" s="49"/>
      <c r="LJ170" s="37"/>
      <c r="LK170" s="49"/>
      <c r="LL170" s="49"/>
      <c r="LM170" s="49"/>
      <c r="LN170" s="49"/>
      <c r="LO170" s="37"/>
      <c r="LP170" s="49"/>
      <c r="LQ170" s="49"/>
      <c r="LR170" s="49"/>
      <c r="LS170" s="49"/>
      <c r="LT170" s="37"/>
      <c r="LU170" s="49"/>
      <c r="LV170" s="49"/>
      <c r="LW170" s="49"/>
      <c r="LX170" s="49"/>
      <c r="LY170" s="37"/>
      <c r="LZ170" s="49"/>
      <c r="MA170" s="49"/>
      <c r="MB170" s="49"/>
      <c r="MC170" s="49"/>
      <c r="MD170" s="37"/>
      <c r="ME170" s="37"/>
      <c r="MF170" s="49"/>
      <c r="MG170" s="49"/>
      <c r="MH170" s="37"/>
      <c r="MI170" s="49"/>
      <c r="MJ170" s="49"/>
      <c r="MK170" s="49"/>
      <c r="ML170" s="49"/>
      <c r="MM170" s="37"/>
      <c r="MN170" s="49"/>
      <c r="MO170" s="49"/>
      <c r="MP170" s="49"/>
      <c r="MQ170" s="49"/>
      <c r="MR170" s="37"/>
      <c r="MS170" s="49"/>
      <c r="MT170" s="49"/>
      <c r="MU170" s="49"/>
      <c r="MV170" s="49"/>
      <c r="MW170" s="37"/>
      <c r="MX170" s="49"/>
      <c r="MY170" s="49"/>
      <c r="MZ170" s="49"/>
      <c r="NA170" s="49"/>
      <c r="NB170" s="37"/>
      <c r="NC170" s="49"/>
      <c r="ND170" s="49"/>
      <c r="NE170" s="49"/>
      <c r="NF170" s="49"/>
      <c r="NG170" s="37"/>
      <c r="NH170" s="49"/>
      <c r="NI170" s="49"/>
      <c r="NJ170" s="49"/>
      <c r="NK170" s="49"/>
      <c r="NL170" s="37"/>
      <c r="NM170" s="19"/>
      <c r="NN170" s="19"/>
      <c r="NO170" s="19"/>
      <c r="NP170" s="19"/>
    </row>
    <row r="171" spans="1:380" hidden="1" outlineLevel="1" x14ac:dyDescent="0.25">
      <c r="A171" s="40" t="s">
        <v>106</v>
      </c>
      <c r="B171" s="57" t="s">
        <v>8</v>
      </c>
      <c r="C171" s="37"/>
      <c r="D171" s="49"/>
      <c r="E171" s="49"/>
      <c r="F171" s="37"/>
      <c r="G171" s="49"/>
      <c r="H171" s="49"/>
      <c r="I171" s="49"/>
      <c r="J171" s="49"/>
      <c r="K171" s="37"/>
      <c r="L171" s="49"/>
      <c r="M171" s="49"/>
      <c r="N171" s="49"/>
      <c r="O171" s="49"/>
      <c r="P171" s="37"/>
      <c r="Q171" s="49"/>
      <c r="R171" s="49"/>
      <c r="S171" s="49"/>
      <c r="T171" s="49"/>
      <c r="U171" s="37"/>
      <c r="V171" s="49"/>
      <c r="W171" s="49"/>
      <c r="X171" s="49"/>
      <c r="Y171" s="49"/>
      <c r="Z171" s="37"/>
      <c r="AA171" s="49"/>
      <c r="AB171" s="49"/>
      <c r="AC171" s="49"/>
      <c r="AD171" s="49"/>
      <c r="AE171" s="37"/>
      <c r="AF171" s="49"/>
      <c r="AG171" s="49"/>
      <c r="AH171" s="49"/>
      <c r="AI171" s="49"/>
      <c r="AJ171" s="37"/>
      <c r="AK171" s="37"/>
      <c r="AL171" s="49"/>
      <c r="AM171" s="49"/>
      <c r="AN171" s="37"/>
      <c r="AO171" s="49"/>
      <c r="AP171" s="49"/>
      <c r="AQ171" s="49"/>
      <c r="AR171" s="49"/>
      <c r="AS171" s="37"/>
      <c r="AT171" s="49"/>
      <c r="AU171" s="49"/>
      <c r="AV171" s="49"/>
      <c r="AW171" s="49"/>
      <c r="AX171" s="37"/>
      <c r="AY171" s="49"/>
      <c r="AZ171" s="49"/>
      <c r="BA171" s="49"/>
      <c r="BB171" s="49"/>
      <c r="BC171" s="37"/>
      <c r="BD171" s="49"/>
      <c r="BE171" s="49"/>
      <c r="BF171" s="49"/>
      <c r="BG171" s="49"/>
      <c r="BH171" s="37"/>
      <c r="BI171" s="49"/>
      <c r="BJ171" s="49"/>
      <c r="BK171" s="49"/>
      <c r="BL171" s="49"/>
      <c r="BM171" s="37"/>
      <c r="BN171" s="49"/>
      <c r="BO171" s="49"/>
      <c r="BP171" s="49"/>
      <c r="BQ171" s="49"/>
      <c r="BR171" s="37"/>
      <c r="BS171" s="37"/>
      <c r="BT171" s="49"/>
      <c r="BU171" s="49"/>
      <c r="BV171" s="37"/>
      <c r="BW171" s="49"/>
      <c r="BX171" s="49"/>
      <c r="BY171" s="49"/>
      <c r="BZ171" s="49"/>
      <c r="CA171" s="37"/>
      <c r="CB171" s="49"/>
      <c r="CC171" s="49"/>
      <c r="CD171" s="49"/>
      <c r="CE171" s="49"/>
      <c r="CF171" s="37"/>
      <c r="CG171" s="49"/>
      <c r="CH171" s="49"/>
      <c r="CI171" s="49"/>
      <c r="CJ171" s="49"/>
      <c r="CK171" s="37"/>
      <c r="CL171" s="49"/>
      <c r="CM171" s="49"/>
      <c r="CN171" s="49"/>
      <c r="CO171" s="49"/>
      <c r="CP171" s="37"/>
      <c r="CQ171" s="49"/>
      <c r="CR171" s="49"/>
      <c r="CS171" s="49"/>
      <c r="CT171" s="49"/>
      <c r="CU171" s="37"/>
      <c r="CV171" s="49"/>
      <c r="CW171" s="49"/>
      <c r="CX171" s="49"/>
      <c r="CY171" s="49"/>
      <c r="CZ171" s="37"/>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c r="IT171" s="39"/>
      <c r="IU171" s="39"/>
      <c r="IV171" s="39"/>
      <c r="IW171" s="39"/>
      <c r="IX171" s="39"/>
      <c r="IY171" s="39"/>
      <c r="IZ171" s="39"/>
      <c r="JA171" s="39"/>
      <c r="JB171" s="39"/>
      <c r="JC171" s="39"/>
      <c r="JD171" s="39"/>
      <c r="JE171" s="39"/>
      <c r="JF171" s="39"/>
      <c r="JG171" s="39"/>
      <c r="JH171" s="39"/>
      <c r="JI171" s="39"/>
      <c r="JJ171" s="39"/>
      <c r="JK171" s="39"/>
      <c r="JL171" s="39"/>
      <c r="JM171" s="39"/>
      <c r="JN171" s="39"/>
      <c r="JO171" s="37"/>
      <c r="JP171" s="49"/>
      <c r="JQ171" s="49"/>
      <c r="JR171" s="37"/>
      <c r="JS171" s="49"/>
      <c r="JT171" s="49"/>
      <c r="JU171" s="49"/>
      <c r="JV171" s="49"/>
      <c r="JW171" s="37"/>
      <c r="JX171" s="49"/>
      <c r="JY171" s="49"/>
      <c r="JZ171" s="49"/>
      <c r="KA171" s="49"/>
      <c r="KB171" s="37"/>
      <c r="KC171" s="49"/>
      <c r="KD171" s="49"/>
      <c r="KE171" s="49"/>
      <c r="KF171" s="49"/>
      <c r="KG171" s="37"/>
      <c r="KH171" s="49"/>
      <c r="KI171" s="49"/>
      <c r="KJ171" s="49"/>
      <c r="KK171" s="49"/>
      <c r="KL171" s="37"/>
      <c r="KM171" s="49"/>
      <c r="KN171" s="49"/>
      <c r="KO171" s="49"/>
      <c r="KP171" s="49"/>
      <c r="KQ171" s="37"/>
      <c r="KR171" s="49"/>
      <c r="KS171" s="49"/>
      <c r="KT171" s="49"/>
      <c r="KU171" s="49"/>
      <c r="KV171" s="37"/>
      <c r="KW171" s="37"/>
      <c r="KX171" s="49"/>
      <c r="KY171" s="49"/>
      <c r="KZ171" s="37"/>
      <c r="LA171" s="49"/>
      <c r="LB171" s="49"/>
      <c r="LC171" s="49"/>
      <c r="LD171" s="49"/>
      <c r="LE171" s="37"/>
      <c r="LF171" s="49"/>
      <c r="LG171" s="49"/>
      <c r="LH171" s="49"/>
      <c r="LI171" s="49"/>
      <c r="LJ171" s="37"/>
      <c r="LK171" s="49"/>
      <c r="LL171" s="49"/>
      <c r="LM171" s="49"/>
      <c r="LN171" s="49"/>
      <c r="LO171" s="37"/>
      <c r="LP171" s="49"/>
      <c r="LQ171" s="49"/>
      <c r="LR171" s="49"/>
      <c r="LS171" s="49"/>
      <c r="LT171" s="37"/>
      <c r="LU171" s="49"/>
      <c r="LV171" s="49"/>
      <c r="LW171" s="49"/>
      <c r="LX171" s="49"/>
      <c r="LY171" s="37"/>
      <c r="LZ171" s="49"/>
      <c r="MA171" s="49"/>
      <c r="MB171" s="49"/>
      <c r="MC171" s="49"/>
      <c r="MD171" s="37"/>
      <c r="ME171" s="37"/>
      <c r="MF171" s="49"/>
      <c r="MG171" s="49"/>
      <c r="MH171" s="37"/>
      <c r="MI171" s="49"/>
      <c r="MJ171" s="49"/>
      <c r="MK171" s="49"/>
      <c r="ML171" s="49"/>
      <c r="MM171" s="37"/>
      <c r="MN171" s="49"/>
      <c r="MO171" s="49"/>
      <c r="MP171" s="49"/>
      <c r="MQ171" s="49"/>
      <c r="MR171" s="37"/>
      <c r="MS171" s="49"/>
      <c r="MT171" s="49"/>
      <c r="MU171" s="49"/>
      <c r="MV171" s="49"/>
      <c r="MW171" s="37"/>
      <c r="MX171" s="49"/>
      <c r="MY171" s="49"/>
      <c r="MZ171" s="49"/>
      <c r="NA171" s="49"/>
      <c r="NB171" s="37"/>
      <c r="NC171" s="49"/>
      <c r="ND171" s="49"/>
      <c r="NE171" s="49"/>
      <c r="NF171" s="49"/>
      <c r="NG171" s="37"/>
      <c r="NH171" s="49"/>
      <c r="NI171" s="49"/>
      <c r="NJ171" s="49"/>
      <c r="NK171" s="49"/>
      <c r="NL171" s="37"/>
      <c r="NM171" s="19"/>
      <c r="NN171" s="19"/>
      <c r="NO171" s="19"/>
      <c r="NP171" s="19"/>
    </row>
    <row r="172" spans="1:380" hidden="1" outlineLevel="1" x14ac:dyDescent="0.25">
      <c r="A172" s="40" t="s">
        <v>107</v>
      </c>
      <c r="B172" s="57" t="s">
        <v>8</v>
      </c>
      <c r="C172" s="37"/>
      <c r="D172" s="49"/>
      <c r="E172" s="49"/>
      <c r="F172" s="37"/>
      <c r="G172" s="49"/>
      <c r="H172" s="49"/>
      <c r="I172" s="49"/>
      <c r="J172" s="49"/>
      <c r="K172" s="37"/>
      <c r="L172" s="49"/>
      <c r="M172" s="49"/>
      <c r="N172" s="49"/>
      <c r="O172" s="49"/>
      <c r="P172" s="37"/>
      <c r="Q172" s="49"/>
      <c r="R172" s="49"/>
      <c r="S172" s="49"/>
      <c r="T172" s="49"/>
      <c r="U172" s="37"/>
      <c r="V172" s="49"/>
      <c r="W172" s="49"/>
      <c r="X172" s="49"/>
      <c r="Y172" s="49"/>
      <c r="Z172" s="37"/>
      <c r="AA172" s="49"/>
      <c r="AB172" s="49"/>
      <c r="AC172" s="49"/>
      <c r="AD172" s="49"/>
      <c r="AE172" s="37"/>
      <c r="AF172" s="49"/>
      <c r="AG172" s="49"/>
      <c r="AH172" s="49"/>
      <c r="AI172" s="49"/>
      <c r="AJ172" s="37"/>
      <c r="AK172" s="37"/>
      <c r="AL172" s="49"/>
      <c r="AM172" s="49"/>
      <c r="AN172" s="37"/>
      <c r="AO172" s="49"/>
      <c r="AP172" s="49"/>
      <c r="AQ172" s="49"/>
      <c r="AR172" s="49"/>
      <c r="AS172" s="37"/>
      <c r="AT172" s="49"/>
      <c r="AU172" s="49"/>
      <c r="AV172" s="49"/>
      <c r="AW172" s="49"/>
      <c r="AX172" s="37"/>
      <c r="AY172" s="49"/>
      <c r="AZ172" s="49"/>
      <c r="BA172" s="49"/>
      <c r="BB172" s="49"/>
      <c r="BC172" s="37"/>
      <c r="BD172" s="49"/>
      <c r="BE172" s="49"/>
      <c r="BF172" s="49"/>
      <c r="BG172" s="49"/>
      <c r="BH172" s="37"/>
      <c r="BI172" s="49"/>
      <c r="BJ172" s="49"/>
      <c r="BK172" s="49"/>
      <c r="BL172" s="49"/>
      <c r="BM172" s="37"/>
      <c r="BN172" s="49"/>
      <c r="BO172" s="49"/>
      <c r="BP172" s="49"/>
      <c r="BQ172" s="49"/>
      <c r="BR172" s="37"/>
      <c r="BS172" s="37"/>
      <c r="BT172" s="49"/>
      <c r="BU172" s="49"/>
      <c r="BV172" s="37"/>
      <c r="BW172" s="49"/>
      <c r="BX172" s="49"/>
      <c r="BY172" s="49"/>
      <c r="BZ172" s="49"/>
      <c r="CA172" s="37"/>
      <c r="CB172" s="49"/>
      <c r="CC172" s="49"/>
      <c r="CD172" s="49"/>
      <c r="CE172" s="49"/>
      <c r="CF172" s="37"/>
      <c r="CG172" s="49"/>
      <c r="CH172" s="49"/>
      <c r="CI172" s="49"/>
      <c r="CJ172" s="49"/>
      <c r="CK172" s="37"/>
      <c r="CL172" s="49"/>
      <c r="CM172" s="49"/>
      <c r="CN172" s="49"/>
      <c r="CO172" s="49"/>
      <c r="CP172" s="37"/>
      <c r="CQ172" s="49"/>
      <c r="CR172" s="49"/>
      <c r="CS172" s="49"/>
      <c r="CT172" s="49"/>
      <c r="CU172" s="37"/>
      <c r="CV172" s="49"/>
      <c r="CW172" s="49"/>
      <c r="CX172" s="49"/>
      <c r="CY172" s="49"/>
      <c r="CZ172" s="37"/>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c r="IO172" s="39"/>
      <c r="IP172" s="39"/>
      <c r="IQ172" s="39"/>
      <c r="IR172" s="39"/>
      <c r="IS172" s="39"/>
      <c r="IT172" s="39"/>
      <c r="IU172" s="39"/>
      <c r="IV172" s="39"/>
      <c r="IW172" s="39"/>
      <c r="IX172" s="39"/>
      <c r="IY172" s="39"/>
      <c r="IZ172" s="39"/>
      <c r="JA172" s="39"/>
      <c r="JB172" s="39"/>
      <c r="JC172" s="39"/>
      <c r="JD172" s="39"/>
      <c r="JE172" s="39"/>
      <c r="JF172" s="39"/>
      <c r="JG172" s="39"/>
      <c r="JH172" s="39"/>
      <c r="JI172" s="39"/>
      <c r="JJ172" s="39"/>
      <c r="JK172" s="39"/>
      <c r="JL172" s="39"/>
      <c r="JM172" s="39"/>
      <c r="JN172" s="39"/>
      <c r="JO172" s="37"/>
      <c r="JP172" s="49"/>
      <c r="JQ172" s="49"/>
      <c r="JR172" s="37"/>
      <c r="JS172" s="49"/>
      <c r="JT172" s="49"/>
      <c r="JU172" s="49"/>
      <c r="JV172" s="49"/>
      <c r="JW172" s="37"/>
      <c r="JX172" s="49"/>
      <c r="JY172" s="49"/>
      <c r="JZ172" s="49"/>
      <c r="KA172" s="49"/>
      <c r="KB172" s="37"/>
      <c r="KC172" s="49"/>
      <c r="KD172" s="49"/>
      <c r="KE172" s="49"/>
      <c r="KF172" s="49"/>
      <c r="KG172" s="37"/>
      <c r="KH172" s="49"/>
      <c r="KI172" s="49"/>
      <c r="KJ172" s="49"/>
      <c r="KK172" s="49"/>
      <c r="KL172" s="37"/>
      <c r="KM172" s="49"/>
      <c r="KN172" s="49"/>
      <c r="KO172" s="49"/>
      <c r="KP172" s="49"/>
      <c r="KQ172" s="37"/>
      <c r="KR172" s="49"/>
      <c r="KS172" s="49"/>
      <c r="KT172" s="49"/>
      <c r="KU172" s="49"/>
      <c r="KV172" s="37"/>
      <c r="KW172" s="37"/>
      <c r="KX172" s="49"/>
      <c r="KY172" s="49"/>
      <c r="KZ172" s="37"/>
      <c r="LA172" s="49"/>
      <c r="LB172" s="49"/>
      <c r="LC172" s="49"/>
      <c r="LD172" s="49"/>
      <c r="LE172" s="37"/>
      <c r="LF172" s="49"/>
      <c r="LG172" s="49"/>
      <c r="LH172" s="49"/>
      <c r="LI172" s="49"/>
      <c r="LJ172" s="37"/>
      <c r="LK172" s="49"/>
      <c r="LL172" s="49"/>
      <c r="LM172" s="49"/>
      <c r="LN172" s="49"/>
      <c r="LO172" s="37"/>
      <c r="LP172" s="49"/>
      <c r="LQ172" s="49"/>
      <c r="LR172" s="49"/>
      <c r="LS172" s="49"/>
      <c r="LT172" s="37"/>
      <c r="LU172" s="49"/>
      <c r="LV172" s="49"/>
      <c r="LW172" s="49"/>
      <c r="LX172" s="49"/>
      <c r="LY172" s="37"/>
      <c r="LZ172" s="49"/>
      <c r="MA172" s="49"/>
      <c r="MB172" s="49"/>
      <c r="MC172" s="49"/>
      <c r="MD172" s="37"/>
      <c r="ME172" s="37"/>
      <c r="MF172" s="49"/>
      <c r="MG172" s="49"/>
      <c r="MH172" s="37"/>
      <c r="MI172" s="49"/>
      <c r="MJ172" s="49"/>
      <c r="MK172" s="49"/>
      <c r="ML172" s="49"/>
      <c r="MM172" s="37"/>
      <c r="MN172" s="49"/>
      <c r="MO172" s="49"/>
      <c r="MP172" s="49"/>
      <c r="MQ172" s="49"/>
      <c r="MR172" s="37"/>
      <c r="MS172" s="49"/>
      <c r="MT172" s="49"/>
      <c r="MU172" s="49"/>
      <c r="MV172" s="49"/>
      <c r="MW172" s="37"/>
      <c r="MX172" s="49"/>
      <c r="MY172" s="49"/>
      <c r="MZ172" s="49"/>
      <c r="NA172" s="49"/>
      <c r="NB172" s="37"/>
      <c r="NC172" s="49"/>
      <c r="ND172" s="49"/>
      <c r="NE172" s="49"/>
      <c r="NF172" s="49"/>
      <c r="NG172" s="37"/>
      <c r="NH172" s="49"/>
      <c r="NI172" s="49"/>
      <c r="NJ172" s="49"/>
      <c r="NK172" s="49"/>
      <c r="NL172" s="37"/>
      <c r="NM172" s="19"/>
      <c r="NN172" s="19"/>
      <c r="NO172" s="19"/>
      <c r="NP172" s="19"/>
    </row>
    <row r="173" spans="1:380" hidden="1" outlineLevel="1" x14ac:dyDescent="0.25">
      <c r="A173" s="40" t="s">
        <v>108</v>
      </c>
      <c r="B173" s="57" t="s">
        <v>8</v>
      </c>
      <c r="C173" s="37"/>
      <c r="D173" s="49"/>
      <c r="E173" s="49"/>
      <c r="F173" s="37"/>
      <c r="G173" s="49"/>
      <c r="H173" s="49"/>
      <c r="I173" s="49"/>
      <c r="J173" s="49"/>
      <c r="K173" s="37"/>
      <c r="L173" s="49"/>
      <c r="M173" s="49"/>
      <c r="N173" s="49"/>
      <c r="O173" s="49"/>
      <c r="P173" s="37"/>
      <c r="Q173" s="49"/>
      <c r="R173" s="49"/>
      <c r="S173" s="49"/>
      <c r="T173" s="49"/>
      <c r="U173" s="37"/>
      <c r="V173" s="49"/>
      <c r="W173" s="49"/>
      <c r="X173" s="49"/>
      <c r="Y173" s="49"/>
      <c r="Z173" s="37"/>
      <c r="AA173" s="49"/>
      <c r="AB173" s="49"/>
      <c r="AC173" s="49"/>
      <c r="AD173" s="49"/>
      <c r="AE173" s="37"/>
      <c r="AF173" s="49"/>
      <c r="AG173" s="49"/>
      <c r="AH173" s="49"/>
      <c r="AI173" s="49"/>
      <c r="AJ173" s="37"/>
      <c r="AK173" s="37"/>
      <c r="AL173" s="49"/>
      <c r="AM173" s="49"/>
      <c r="AN173" s="37"/>
      <c r="AO173" s="49"/>
      <c r="AP173" s="49"/>
      <c r="AQ173" s="49"/>
      <c r="AR173" s="49"/>
      <c r="AS173" s="37"/>
      <c r="AT173" s="49"/>
      <c r="AU173" s="49"/>
      <c r="AV173" s="49"/>
      <c r="AW173" s="49"/>
      <c r="AX173" s="37"/>
      <c r="AY173" s="49"/>
      <c r="AZ173" s="49"/>
      <c r="BA173" s="49"/>
      <c r="BB173" s="49"/>
      <c r="BC173" s="37"/>
      <c r="BD173" s="49"/>
      <c r="BE173" s="49"/>
      <c r="BF173" s="49"/>
      <c r="BG173" s="49"/>
      <c r="BH173" s="37"/>
      <c r="BI173" s="49"/>
      <c r="BJ173" s="49"/>
      <c r="BK173" s="49"/>
      <c r="BL173" s="49"/>
      <c r="BM173" s="37"/>
      <c r="BN173" s="49"/>
      <c r="BO173" s="49"/>
      <c r="BP173" s="49"/>
      <c r="BQ173" s="49"/>
      <c r="BR173" s="37"/>
      <c r="BS173" s="37"/>
      <c r="BT173" s="49"/>
      <c r="BU173" s="49"/>
      <c r="BV173" s="37"/>
      <c r="BW173" s="49"/>
      <c r="BX173" s="49"/>
      <c r="BY173" s="49"/>
      <c r="BZ173" s="49"/>
      <c r="CA173" s="37"/>
      <c r="CB173" s="49"/>
      <c r="CC173" s="49"/>
      <c r="CD173" s="49"/>
      <c r="CE173" s="49"/>
      <c r="CF173" s="37"/>
      <c r="CG173" s="49"/>
      <c r="CH173" s="49"/>
      <c r="CI173" s="49"/>
      <c r="CJ173" s="49"/>
      <c r="CK173" s="37"/>
      <c r="CL173" s="49"/>
      <c r="CM173" s="49"/>
      <c r="CN173" s="49"/>
      <c r="CO173" s="49"/>
      <c r="CP173" s="37"/>
      <c r="CQ173" s="49"/>
      <c r="CR173" s="49"/>
      <c r="CS173" s="49"/>
      <c r="CT173" s="49"/>
      <c r="CU173" s="37"/>
      <c r="CV173" s="49"/>
      <c r="CW173" s="49"/>
      <c r="CX173" s="49"/>
      <c r="CY173" s="49"/>
      <c r="CZ173" s="37"/>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c r="IO173" s="39"/>
      <c r="IP173" s="39"/>
      <c r="IQ173" s="39"/>
      <c r="IR173" s="39"/>
      <c r="IS173" s="39"/>
      <c r="IT173" s="39"/>
      <c r="IU173" s="39"/>
      <c r="IV173" s="39"/>
      <c r="IW173" s="39"/>
      <c r="IX173" s="39"/>
      <c r="IY173" s="39"/>
      <c r="IZ173" s="39"/>
      <c r="JA173" s="39"/>
      <c r="JB173" s="39"/>
      <c r="JC173" s="39"/>
      <c r="JD173" s="39"/>
      <c r="JE173" s="39"/>
      <c r="JF173" s="39"/>
      <c r="JG173" s="39"/>
      <c r="JH173" s="39"/>
      <c r="JI173" s="39"/>
      <c r="JJ173" s="39"/>
      <c r="JK173" s="39"/>
      <c r="JL173" s="39"/>
      <c r="JM173" s="39"/>
      <c r="JN173" s="39"/>
      <c r="JO173" s="37"/>
      <c r="JP173" s="49"/>
      <c r="JQ173" s="49"/>
      <c r="JR173" s="37"/>
      <c r="JS173" s="49"/>
      <c r="JT173" s="49"/>
      <c r="JU173" s="49"/>
      <c r="JV173" s="49"/>
      <c r="JW173" s="37"/>
      <c r="JX173" s="49"/>
      <c r="JY173" s="49"/>
      <c r="JZ173" s="49"/>
      <c r="KA173" s="49"/>
      <c r="KB173" s="37"/>
      <c r="KC173" s="49"/>
      <c r="KD173" s="49"/>
      <c r="KE173" s="49"/>
      <c r="KF173" s="49"/>
      <c r="KG173" s="37"/>
      <c r="KH173" s="49"/>
      <c r="KI173" s="49"/>
      <c r="KJ173" s="49"/>
      <c r="KK173" s="49"/>
      <c r="KL173" s="37"/>
      <c r="KM173" s="49"/>
      <c r="KN173" s="49"/>
      <c r="KO173" s="49"/>
      <c r="KP173" s="49"/>
      <c r="KQ173" s="37"/>
      <c r="KR173" s="49"/>
      <c r="KS173" s="49"/>
      <c r="KT173" s="49"/>
      <c r="KU173" s="49"/>
      <c r="KV173" s="37"/>
      <c r="KW173" s="37"/>
      <c r="KX173" s="49"/>
      <c r="KY173" s="49"/>
      <c r="KZ173" s="37"/>
      <c r="LA173" s="49"/>
      <c r="LB173" s="49"/>
      <c r="LC173" s="49"/>
      <c r="LD173" s="49"/>
      <c r="LE173" s="37"/>
      <c r="LF173" s="49"/>
      <c r="LG173" s="49"/>
      <c r="LH173" s="49"/>
      <c r="LI173" s="49"/>
      <c r="LJ173" s="37"/>
      <c r="LK173" s="49"/>
      <c r="LL173" s="49"/>
      <c r="LM173" s="49"/>
      <c r="LN173" s="49"/>
      <c r="LO173" s="37"/>
      <c r="LP173" s="49"/>
      <c r="LQ173" s="49"/>
      <c r="LR173" s="49"/>
      <c r="LS173" s="49"/>
      <c r="LT173" s="37"/>
      <c r="LU173" s="49"/>
      <c r="LV173" s="49"/>
      <c r="LW173" s="49"/>
      <c r="LX173" s="49"/>
      <c r="LY173" s="37"/>
      <c r="LZ173" s="49"/>
      <c r="MA173" s="49"/>
      <c r="MB173" s="49"/>
      <c r="MC173" s="49"/>
      <c r="MD173" s="37"/>
      <c r="ME173" s="37"/>
      <c r="MF173" s="49"/>
      <c r="MG173" s="49"/>
      <c r="MH173" s="37"/>
      <c r="MI173" s="49"/>
      <c r="MJ173" s="49"/>
      <c r="MK173" s="49"/>
      <c r="ML173" s="49"/>
      <c r="MM173" s="37"/>
      <c r="MN173" s="49"/>
      <c r="MO173" s="49"/>
      <c r="MP173" s="49"/>
      <c r="MQ173" s="49"/>
      <c r="MR173" s="37"/>
      <c r="MS173" s="49"/>
      <c r="MT173" s="49"/>
      <c r="MU173" s="49"/>
      <c r="MV173" s="49"/>
      <c r="MW173" s="37"/>
      <c r="MX173" s="49"/>
      <c r="MY173" s="49"/>
      <c r="MZ173" s="49"/>
      <c r="NA173" s="49"/>
      <c r="NB173" s="37"/>
      <c r="NC173" s="49"/>
      <c r="ND173" s="49"/>
      <c r="NE173" s="49"/>
      <c r="NF173" s="49"/>
      <c r="NG173" s="37"/>
      <c r="NH173" s="49"/>
      <c r="NI173" s="49"/>
      <c r="NJ173" s="49"/>
      <c r="NK173" s="49"/>
      <c r="NL173" s="37"/>
      <c r="NM173" s="19"/>
      <c r="NN173" s="19"/>
      <c r="NO173" s="19"/>
      <c r="NP173" s="19"/>
    </row>
    <row r="174" spans="1:380" hidden="1" outlineLevel="1" x14ac:dyDescent="0.25">
      <c r="A174" s="40" t="s">
        <v>109</v>
      </c>
      <c r="B174" s="57" t="s">
        <v>8</v>
      </c>
      <c r="C174" s="37"/>
      <c r="D174" s="49"/>
      <c r="E174" s="49"/>
      <c r="F174" s="37"/>
      <c r="G174" s="49"/>
      <c r="H174" s="49"/>
      <c r="I174" s="49"/>
      <c r="J174" s="49"/>
      <c r="K174" s="37"/>
      <c r="L174" s="49"/>
      <c r="M174" s="49"/>
      <c r="N174" s="49"/>
      <c r="O174" s="49"/>
      <c r="P174" s="37"/>
      <c r="Q174" s="49"/>
      <c r="R174" s="49"/>
      <c r="S174" s="49"/>
      <c r="T174" s="49"/>
      <c r="U174" s="37"/>
      <c r="V174" s="49"/>
      <c r="W174" s="49"/>
      <c r="X174" s="49"/>
      <c r="Y174" s="49"/>
      <c r="Z174" s="37"/>
      <c r="AA174" s="49"/>
      <c r="AB174" s="49"/>
      <c r="AC174" s="49"/>
      <c r="AD174" s="49"/>
      <c r="AE174" s="37"/>
      <c r="AF174" s="49"/>
      <c r="AG174" s="49"/>
      <c r="AH174" s="49"/>
      <c r="AI174" s="49"/>
      <c r="AJ174" s="37"/>
      <c r="AK174" s="37"/>
      <c r="AL174" s="49"/>
      <c r="AM174" s="49"/>
      <c r="AN174" s="37"/>
      <c r="AO174" s="49"/>
      <c r="AP174" s="49"/>
      <c r="AQ174" s="49"/>
      <c r="AR174" s="49"/>
      <c r="AS174" s="37"/>
      <c r="AT174" s="49"/>
      <c r="AU174" s="49"/>
      <c r="AV174" s="49"/>
      <c r="AW174" s="49"/>
      <c r="AX174" s="37"/>
      <c r="AY174" s="49"/>
      <c r="AZ174" s="49"/>
      <c r="BA174" s="49"/>
      <c r="BB174" s="49"/>
      <c r="BC174" s="37"/>
      <c r="BD174" s="49"/>
      <c r="BE174" s="49"/>
      <c r="BF174" s="49"/>
      <c r="BG174" s="49"/>
      <c r="BH174" s="37"/>
      <c r="BI174" s="49"/>
      <c r="BJ174" s="49"/>
      <c r="BK174" s="49"/>
      <c r="BL174" s="49"/>
      <c r="BM174" s="37"/>
      <c r="BN174" s="49"/>
      <c r="BO174" s="49"/>
      <c r="BP174" s="49"/>
      <c r="BQ174" s="49"/>
      <c r="BR174" s="37"/>
      <c r="BS174" s="37"/>
      <c r="BT174" s="49"/>
      <c r="BU174" s="49"/>
      <c r="BV174" s="37"/>
      <c r="BW174" s="49"/>
      <c r="BX174" s="49"/>
      <c r="BY174" s="49"/>
      <c r="BZ174" s="49"/>
      <c r="CA174" s="37"/>
      <c r="CB174" s="49"/>
      <c r="CC174" s="49"/>
      <c r="CD174" s="49"/>
      <c r="CE174" s="49"/>
      <c r="CF174" s="37"/>
      <c r="CG174" s="49"/>
      <c r="CH174" s="49"/>
      <c r="CI174" s="49"/>
      <c r="CJ174" s="49"/>
      <c r="CK174" s="37"/>
      <c r="CL174" s="49"/>
      <c r="CM174" s="49"/>
      <c r="CN174" s="49"/>
      <c r="CO174" s="49"/>
      <c r="CP174" s="37"/>
      <c r="CQ174" s="49"/>
      <c r="CR174" s="49"/>
      <c r="CS174" s="49"/>
      <c r="CT174" s="49"/>
      <c r="CU174" s="37"/>
      <c r="CV174" s="49"/>
      <c r="CW174" s="49"/>
      <c r="CX174" s="49"/>
      <c r="CY174" s="49"/>
      <c r="CZ174" s="37"/>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c r="IO174" s="39"/>
      <c r="IP174" s="39"/>
      <c r="IQ174" s="39"/>
      <c r="IR174" s="39"/>
      <c r="IS174" s="39"/>
      <c r="IT174" s="39"/>
      <c r="IU174" s="39"/>
      <c r="IV174" s="39"/>
      <c r="IW174" s="39"/>
      <c r="IX174" s="39"/>
      <c r="IY174" s="39"/>
      <c r="IZ174" s="39"/>
      <c r="JA174" s="39"/>
      <c r="JB174" s="39"/>
      <c r="JC174" s="39"/>
      <c r="JD174" s="39"/>
      <c r="JE174" s="39"/>
      <c r="JF174" s="39"/>
      <c r="JG174" s="39"/>
      <c r="JH174" s="39"/>
      <c r="JI174" s="39"/>
      <c r="JJ174" s="39"/>
      <c r="JK174" s="39"/>
      <c r="JL174" s="39"/>
      <c r="JM174" s="39"/>
      <c r="JN174" s="39"/>
      <c r="JO174" s="37"/>
      <c r="JP174" s="49"/>
      <c r="JQ174" s="49"/>
      <c r="JR174" s="37"/>
      <c r="JS174" s="49"/>
      <c r="JT174" s="49"/>
      <c r="JU174" s="49"/>
      <c r="JV174" s="49"/>
      <c r="JW174" s="37"/>
      <c r="JX174" s="49"/>
      <c r="JY174" s="49"/>
      <c r="JZ174" s="49"/>
      <c r="KA174" s="49"/>
      <c r="KB174" s="37"/>
      <c r="KC174" s="49"/>
      <c r="KD174" s="49"/>
      <c r="KE174" s="49"/>
      <c r="KF174" s="49"/>
      <c r="KG174" s="37"/>
      <c r="KH174" s="49"/>
      <c r="KI174" s="49"/>
      <c r="KJ174" s="49"/>
      <c r="KK174" s="49"/>
      <c r="KL174" s="37"/>
      <c r="KM174" s="49"/>
      <c r="KN174" s="49"/>
      <c r="KO174" s="49"/>
      <c r="KP174" s="49"/>
      <c r="KQ174" s="37"/>
      <c r="KR174" s="49"/>
      <c r="KS174" s="49"/>
      <c r="KT174" s="49"/>
      <c r="KU174" s="49"/>
      <c r="KV174" s="37"/>
      <c r="KW174" s="37"/>
      <c r="KX174" s="49"/>
      <c r="KY174" s="49"/>
      <c r="KZ174" s="37"/>
      <c r="LA174" s="49"/>
      <c r="LB174" s="49"/>
      <c r="LC174" s="49"/>
      <c r="LD174" s="49"/>
      <c r="LE174" s="37"/>
      <c r="LF174" s="49"/>
      <c r="LG174" s="49"/>
      <c r="LH174" s="49"/>
      <c r="LI174" s="49"/>
      <c r="LJ174" s="37"/>
      <c r="LK174" s="49"/>
      <c r="LL174" s="49"/>
      <c r="LM174" s="49"/>
      <c r="LN174" s="49"/>
      <c r="LO174" s="37"/>
      <c r="LP174" s="49"/>
      <c r="LQ174" s="49"/>
      <c r="LR174" s="49"/>
      <c r="LS174" s="49"/>
      <c r="LT174" s="37"/>
      <c r="LU174" s="49"/>
      <c r="LV174" s="49"/>
      <c r="LW174" s="49"/>
      <c r="LX174" s="49"/>
      <c r="LY174" s="37"/>
      <c r="LZ174" s="49"/>
      <c r="MA174" s="49"/>
      <c r="MB174" s="49"/>
      <c r="MC174" s="49"/>
      <c r="MD174" s="37"/>
      <c r="ME174" s="37"/>
      <c r="MF174" s="49"/>
      <c r="MG174" s="49"/>
      <c r="MH174" s="37"/>
      <c r="MI174" s="49"/>
      <c r="MJ174" s="49"/>
      <c r="MK174" s="49"/>
      <c r="ML174" s="49"/>
      <c r="MM174" s="37"/>
      <c r="MN174" s="49"/>
      <c r="MO174" s="49"/>
      <c r="MP174" s="49"/>
      <c r="MQ174" s="49"/>
      <c r="MR174" s="37"/>
      <c r="MS174" s="49"/>
      <c r="MT174" s="49"/>
      <c r="MU174" s="49"/>
      <c r="MV174" s="49"/>
      <c r="MW174" s="37"/>
      <c r="MX174" s="49"/>
      <c r="MY174" s="49"/>
      <c r="MZ174" s="49"/>
      <c r="NA174" s="49"/>
      <c r="NB174" s="37"/>
      <c r="NC174" s="49"/>
      <c r="ND174" s="49"/>
      <c r="NE174" s="49"/>
      <c r="NF174" s="49"/>
      <c r="NG174" s="37"/>
      <c r="NH174" s="49"/>
      <c r="NI174" s="49"/>
      <c r="NJ174" s="49"/>
      <c r="NK174" s="49"/>
      <c r="NL174" s="37"/>
      <c r="NM174" s="19"/>
      <c r="NN174" s="19"/>
      <c r="NO174" s="19"/>
      <c r="NP174" s="19"/>
    </row>
    <row r="175" spans="1:380" hidden="1" outlineLevel="1" x14ac:dyDescent="0.25">
      <c r="A175" s="40" t="s">
        <v>110</v>
      </c>
      <c r="B175" s="57" t="s">
        <v>8</v>
      </c>
      <c r="C175" s="37"/>
      <c r="D175" s="49"/>
      <c r="E175" s="49"/>
      <c r="F175" s="37"/>
      <c r="G175" s="49"/>
      <c r="H175" s="49"/>
      <c r="I175" s="49"/>
      <c r="J175" s="49"/>
      <c r="K175" s="37"/>
      <c r="L175" s="49"/>
      <c r="M175" s="49"/>
      <c r="N175" s="49"/>
      <c r="O175" s="49"/>
      <c r="P175" s="37"/>
      <c r="Q175" s="49"/>
      <c r="R175" s="49"/>
      <c r="S175" s="49"/>
      <c r="T175" s="49"/>
      <c r="U175" s="37"/>
      <c r="V175" s="49"/>
      <c r="W175" s="49"/>
      <c r="X175" s="49"/>
      <c r="Y175" s="49"/>
      <c r="Z175" s="37"/>
      <c r="AA175" s="49"/>
      <c r="AB175" s="49"/>
      <c r="AC175" s="49"/>
      <c r="AD175" s="49"/>
      <c r="AE175" s="37"/>
      <c r="AF175" s="49"/>
      <c r="AG175" s="49"/>
      <c r="AH175" s="49"/>
      <c r="AI175" s="49"/>
      <c r="AJ175" s="37"/>
      <c r="AK175" s="37"/>
      <c r="AL175" s="49"/>
      <c r="AM175" s="49"/>
      <c r="AN175" s="37"/>
      <c r="AO175" s="49"/>
      <c r="AP175" s="49"/>
      <c r="AQ175" s="49"/>
      <c r="AR175" s="49"/>
      <c r="AS175" s="37"/>
      <c r="AT175" s="49"/>
      <c r="AU175" s="49"/>
      <c r="AV175" s="49"/>
      <c r="AW175" s="49"/>
      <c r="AX175" s="37"/>
      <c r="AY175" s="49"/>
      <c r="AZ175" s="49"/>
      <c r="BA175" s="49"/>
      <c r="BB175" s="49"/>
      <c r="BC175" s="37"/>
      <c r="BD175" s="49"/>
      <c r="BE175" s="49"/>
      <c r="BF175" s="49"/>
      <c r="BG175" s="49"/>
      <c r="BH175" s="37"/>
      <c r="BI175" s="49"/>
      <c r="BJ175" s="49"/>
      <c r="BK175" s="49"/>
      <c r="BL175" s="49"/>
      <c r="BM175" s="37"/>
      <c r="BN175" s="49"/>
      <c r="BO175" s="49"/>
      <c r="BP175" s="49"/>
      <c r="BQ175" s="49"/>
      <c r="BR175" s="37"/>
      <c r="BS175" s="37"/>
      <c r="BT175" s="49"/>
      <c r="BU175" s="49"/>
      <c r="BV175" s="37"/>
      <c r="BW175" s="49"/>
      <c r="BX175" s="49"/>
      <c r="BY175" s="49"/>
      <c r="BZ175" s="49"/>
      <c r="CA175" s="37"/>
      <c r="CB175" s="49"/>
      <c r="CC175" s="49"/>
      <c r="CD175" s="49"/>
      <c r="CE175" s="49"/>
      <c r="CF175" s="37"/>
      <c r="CG175" s="49"/>
      <c r="CH175" s="49"/>
      <c r="CI175" s="49"/>
      <c r="CJ175" s="49"/>
      <c r="CK175" s="37"/>
      <c r="CL175" s="49"/>
      <c r="CM175" s="49"/>
      <c r="CN175" s="49"/>
      <c r="CO175" s="49"/>
      <c r="CP175" s="37"/>
      <c r="CQ175" s="49"/>
      <c r="CR175" s="49"/>
      <c r="CS175" s="49"/>
      <c r="CT175" s="49"/>
      <c r="CU175" s="37"/>
      <c r="CV175" s="49"/>
      <c r="CW175" s="49"/>
      <c r="CX175" s="49"/>
      <c r="CY175" s="49"/>
      <c r="CZ175" s="37"/>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c r="IW175" s="39"/>
      <c r="IX175" s="39"/>
      <c r="IY175" s="39"/>
      <c r="IZ175" s="39"/>
      <c r="JA175" s="39"/>
      <c r="JB175" s="39"/>
      <c r="JC175" s="39"/>
      <c r="JD175" s="39"/>
      <c r="JE175" s="39"/>
      <c r="JF175" s="39"/>
      <c r="JG175" s="39"/>
      <c r="JH175" s="39"/>
      <c r="JI175" s="39"/>
      <c r="JJ175" s="39"/>
      <c r="JK175" s="39"/>
      <c r="JL175" s="39"/>
      <c r="JM175" s="39"/>
      <c r="JN175" s="39"/>
      <c r="JO175" s="37"/>
      <c r="JP175" s="49"/>
      <c r="JQ175" s="49"/>
      <c r="JR175" s="37"/>
      <c r="JS175" s="49"/>
      <c r="JT175" s="49"/>
      <c r="JU175" s="49"/>
      <c r="JV175" s="49"/>
      <c r="JW175" s="37"/>
      <c r="JX175" s="49"/>
      <c r="JY175" s="49"/>
      <c r="JZ175" s="49"/>
      <c r="KA175" s="49"/>
      <c r="KB175" s="37"/>
      <c r="KC175" s="49"/>
      <c r="KD175" s="49"/>
      <c r="KE175" s="49"/>
      <c r="KF175" s="49"/>
      <c r="KG175" s="37"/>
      <c r="KH175" s="49"/>
      <c r="KI175" s="49"/>
      <c r="KJ175" s="49"/>
      <c r="KK175" s="49"/>
      <c r="KL175" s="37"/>
      <c r="KM175" s="49"/>
      <c r="KN175" s="49"/>
      <c r="KO175" s="49"/>
      <c r="KP175" s="49"/>
      <c r="KQ175" s="37"/>
      <c r="KR175" s="49"/>
      <c r="KS175" s="49"/>
      <c r="KT175" s="49"/>
      <c r="KU175" s="49"/>
      <c r="KV175" s="37"/>
      <c r="KW175" s="37"/>
      <c r="KX175" s="49"/>
      <c r="KY175" s="49"/>
      <c r="KZ175" s="37"/>
      <c r="LA175" s="49"/>
      <c r="LB175" s="49"/>
      <c r="LC175" s="49"/>
      <c r="LD175" s="49"/>
      <c r="LE175" s="37"/>
      <c r="LF175" s="49"/>
      <c r="LG175" s="49"/>
      <c r="LH175" s="49"/>
      <c r="LI175" s="49"/>
      <c r="LJ175" s="37"/>
      <c r="LK175" s="49"/>
      <c r="LL175" s="49"/>
      <c r="LM175" s="49"/>
      <c r="LN175" s="49"/>
      <c r="LO175" s="37"/>
      <c r="LP175" s="49"/>
      <c r="LQ175" s="49"/>
      <c r="LR175" s="49"/>
      <c r="LS175" s="49"/>
      <c r="LT175" s="37"/>
      <c r="LU175" s="49"/>
      <c r="LV175" s="49"/>
      <c r="LW175" s="49"/>
      <c r="LX175" s="49"/>
      <c r="LY175" s="37"/>
      <c r="LZ175" s="49"/>
      <c r="MA175" s="49"/>
      <c r="MB175" s="49"/>
      <c r="MC175" s="49"/>
      <c r="MD175" s="37"/>
      <c r="ME175" s="37"/>
      <c r="MF175" s="49"/>
      <c r="MG175" s="49"/>
      <c r="MH175" s="37"/>
      <c r="MI175" s="49"/>
      <c r="MJ175" s="49"/>
      <c r="MK175" s="49"/>
      <c r="ML175" s="49"/>
      <c r="MM175" s="37"/>
      <c r="MN175" s="49"/>
      <c r="MO175" s="49"/>
      <c r="MP175" s="49"/>
      <c r="MQ175" s="49"/>
      <c r="MR175" s="37"/>
      <c r="MS175" s="49"/>
      <c r="MT175" s="49"/>
      <c r="MU175" s="49"/>
      <c r="MV175" s="49"/>
      <c r="MW175" s="37"/>
      <c r="MX175" s="49"/>
      <c r="MY175" s="49"/>
      <c r="MZ175" s="49"/>
      <c r="NA175" s="49"/>
      <c r="NB175" s="37"/>
      <c r="NC175" s="49"/>
      <c r="ND175" s="49"/>
      <c r="NE175" s="49"/>
      <c r="NF175" s="49"/>
      <c r="NG175" s="37"/>
      <c r="NH175" s="49"/>
      <c r="NI175" s="49"/>
      <c r="NJ175" s="49"/>
      <c r="NK175" s="49"/>
      <c r="NL175" s="37"/>
      <c r="NM175" s="19"/>
      <c r="NN175" s="19"/>
      <c r="NO175" s="19"/>
      <c r="NP175" s="19"/>
    </row>
    <row r="176" spans="1:380" hidden="1" outlineLevel="1" x14ac:dyDescent="0.25">
      <c r="A176" s="40" t="s">
        <v>111</v>
      </c>
      <c r="B176" s="57" t="s">
        <v>8</v>
      </c>
      <c r="C176" s="37"/>
      <c r="D176" s="49"/>
      <c r="E176" s="49"/>
      <c r="F176" s="37"/>
      <c r="G176" s="49"/>
      <c r="H176" s="49"/>
      <c r="I176" s="49"/>
      <c r="J176" s="49"/>
      <c r="K176" s="37"/>
      <c r="L176" s="49"/>
      <c r="M176" s="49"/>
      <c r="N176" s="49"/>
      <c r="O176" s="49"/>
      <c r="P176" s="37"/>
      <c r="Q176" s="49"/>
      <c r="R176" s="49"/>
      <c r="S176" s="49"/>
      <c r="T176" s="49"/>
      <c r="U176" s="37"/>
      <c r="V176" s="49"/>
      <c r="W176" s="49"/>
      <c r="X176" s="49"/>
      <c r="Y176" s="49"/>
      <c r="Z176" s="37"/>
      <c r="AA176" s="49"/>
      <c r="AB176" s="49"/>
      <c r="AC176" s="49"/>
      <c r="AD176" s="49"/>
      <c r="AE176" s="37"/>
      <c r="AF176" s="49"/>
      <c r="AG176" s="49"/>
      <c r="AH176" s="49"/>
      <c r="AI176" s="49"/>
      <c r="AJ176" s="37"/>
      <c r="AK176" s="37"/>
      <c r="AL176" s="49"/>
      <c r="AM176" s="49"/>
      <c r="AN176" s="37"/>
      <c r="AO176" s="49"/>
      <c r="AP176" s="49"/>
      <c r="AQ176" s="49"/>
      <c r="AR176" s="49"/>
      <c r="AS176" s="37"/>
      <c r="AT176" s="49"/>
      <c r="AU176" s="49"/>
      <c r="AV176" s="49"/>
      <c r="AW176" s="49"/>
      <c r="AX176" s="37"/>
      <c r="AY176" s="49"/>
      <c r="AZ176" s="49"/>
      <c r="BA176" s="49"/>
      <c r="BB176" s="49"/>
      <c r="BC176" s="37"/>
      <c r="BD176" s="49"/>
      <c r="BE176" s="49"/>
      <c r="BF176" s="49"/>
      <c r="BG176" s="49"/>
      <c r="BH176" s="37"/>
      <c r="BI176" s="49"/>
      <c r="BJ176" s="49"/>
      <c r="BK176" s="49"/>
      <c r="BL176" s="49"/>
      <c r="BM176" s="37"/>
      <c r="BN176" s="49"/>
      <c r="BO176" s="49"/>
      <c r="BP176" s="49"/>
      <c r="BQ176" s="49"/>
      <c r="BR176" s="37"/>
      <c r="BS176" s="37"/>
      <c r="BT176" s="49"/>
      <c r="BU176" s="49"/>
      <c r="BV176" s="37"/>
      <c r="BW176" s="49"/>
      <c r="BX176" s="49"/>
      <c r="BY176" s="49"/>
      <c r="BZ176" s="49"/>
      <c r="CA176" s="37"/>
      <c r="CB176" s="49"/>
      <c r="CC176" s="49"/>
      <c r="CD176" s="49"/>
      <c r="CE176" s="49"/>
      <c r="CF176" s="37"/>
      <c r="CG176" s="49"/>
      <c r="CH176" s="49"/>
      <c r="CI176" s="49"/>
      <c r="CJ176" s="49"/>
      <c r="CK176" s="37"/>
      <c r="CL176" s="49"/>
      <c r="CM176" s="49"/>
      <c r="CN176" s="49"/>
      <c r="CO176" s="49"/>
      <c r="CP176" s="37"/>
      <c r="CQ176" s="49"/>
      <c r="CR176" s="49"/>
      <c r="CS176" s="49"/>
      <c r="CT176" s="49"/>
      <c r="CU176" s="37"/>
      <c r="CV176" s="49"/>
      <c r="CW176" s="49"/>
      <c r="CX176" s="49"/>
      <c r="CY176" s="49"/>
      <c r="CZ176" s="37"/>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c r="IO176" s="39"/>
      <c r="IP176" s="39"/>
      <c r="IQ176" s="39"/>
      <c r="IR176" s="39"/>
      <c r="IS176" s="39"/>
      <c r="IT176" s="39"/>
      <c r="IU176" s="39"/>
      <c r="IV176" s="39"/>
      <c r="IW176" s="39"/>
      <c r="IX176" s="39"/>
      <c r="IY176" s="39"/>
      <c r="IZ176" s="39"/>
      <c r="JA176" s="39"/>
      <c r="JB176" s="39"/>
      <c r="JC176" s="39"/>
      <c r="JD176" s="39"/>
      <c r="JE176" s="39"/>
      <c r="JF176" s="39"/>
      <c r="JG176" s="39"/>
      <c r="JH176" s="39"/>
      <c r="JI176" s="39"/>
      <c r="JJ176" s="39"/>
      <c r="JK176" s="39"/>
      <c r="JL176" s="39"/>
      <c r="JM176" s="39"/>
      <c r="JN176" s="39"/>
      <c r="JO176" s="37"/>
      <c r="JP176" s="49"/>
      <c r="JQ176" s="49"/>
      <c r="JR176" s="37"/>
      <c r="JS176" s="49"/>
      <c r="JT176" s="49"/>
      <c r="JU176" s="49"/>
      <c r="JV176" s="49"/>
      <c r="JW176" s="37"/>
      <c r="JX176" s="49"/>
      <c r="JY176" s="49"/>
      <c r="JZ176" s="49"/>
      <c r="KA176" s="49"/>
      <c r="KB176" s="37"/>
      <c r="KC176" s="49"/>
      <c r="KD176" s="49"/>
      <c r="KE176" s="49"/>
      <c r="KF176" s="49"/>
      <c r="KG176" s="37"/>
      <c r="KH176" s="49"/>
      <c r="KI176" s="49"/>
      <c r="KJ176" s="49"/>
      <c r="KK176" s="49"/>
      <c r="KL176" s="37"/>
      <c r="KM176" s="49"/>
      <c r="KN176" s="49"/>
      <c r="KO176" s="49"/>
      <c r="KP176" s="49"/>
      <c r="KQ176" s="37"/>
      <c r="KR176" s="49"/>
      <c r="KS176" s="49"/>
      <c r="KT176" s="49"/>
      <c r="KU176" s="49"/>
      <c r="KV176" s="37"/>
      <c r="KW176" s="37"/>
      <c r="KX176" s="49"/>
      <c r="KY176" s="49"/>
      <c r="KZ176" s="37"/>
      <c r="LA176" s="49"/>
      <c r="LB176" s="49"/>
      <c r="LC176" s="49"/>
      <c r="LD176" s="49"/>
      <c r="LE176" s="37"/>
      <c r="LF176" s="49"/>
      <c r="LG176" s="49"/>
      <c r="LH176" s="49"/>
      <c r="LI176" s="49"/>
      <c r="LJ176" s="37"/>
      <c r="LK176" s="49"/>
      <c r="LL176" s="49"/>
      <c r="LM176" s="49"/>
      <c r="LN176" s="49"/>
      <c r="LO176" s="37"/>
      <c r="LP176" s="49"/>
      <c r="LQ176" s="49"/>
      <c r="LR176" s="49"/>
      <c r="LS176" s="49"/>
      <c r="LT176" s="37"/>
      <c r="LU176" s="49"/>
      <c r="LV176" s="49"/>
      <c r="LW176" s="49"/>
      <c r="LX176" s="49"/>
      <c r="LY176" s="37"/>
      <c r="LZ176" s="49"/>
      <c r="MA176" s="49"/>
      <c r="MB176" s="49"/>
      <c r="MC176" s="49"/>
      <c r="MD176" s="37"/>
      <c r="ME176" s="37"/>
      <c r="MF176" s="49"/>
      <c r="MG176" s="49"/>
      <c r="MH176" s="37"/>
      <c r="MI176" s="49"/>
      <c r="MJ176" s="49"/>
      <c r="MK176" s="49"/>
      <c r="ML176" s="49"/>
      <c r="MM176" s="37"/>
      <c r="MN176" s="49"/>
      <c r="MO176" s="49"/>
      <c r="MP176" s="49"/>
      <c r="MQ176" s="49"/>
      <c r="MR176" s="37"/>
      <c r="MS176" s="49"/>
      <c r="MT176" s="49"/>
      <c r="MU176" s="49"/>
      <c r="MV176" s="49"/>
      <c r="MW176" s="37"/>
      <c r="MX176" s="49"/>
      <c r="MY176" s="49"/>
      <c r="MZ176" s="49"/>
      <c r="NA176" s="49"/>
      <c r="NB176" s="37"/>
      <c r="NC176" s="49"/>
      <c r="ND176" s="49"/>
      <c r="NE176" s="49"/>
      <c r="NF176" s="49"/>
      <c r="NG176" s="37"/>
      <c r="NH176" s="49"/>
      <c r="NI176" s="49"/>
      <c r="NJ176" s="49"/>
      <c r="NK176" s="49"/>
      <c r="NL176" s="37"/>
      <c r="NM176" s="19"/>
      <c r="NN176" s="19"/>
      <c r="NO176" s="19"/>
      <c r="NP176" s="19"/>
    </row>
    <row r="177" spans="1:380" hidden="1" outlineLevel="1" x14ac:dyDescent="0.25">
      <c r="A177" s="40" t="s">
        <v>112</v>
      </c>
      <c r="B177" s="57" t="s">
        <v>8</v>
      </c>
      <c r="C177" s="37"/>
      <c r="D177" s="49"/>
      <c r="E177" s="49"/>
      <c r="F177" s="37"/>
      <c r="G177" s="49"/>
      <c r="H177" s="49"/>
      <c r="I177" s="49"/>
      <c r="J177" s="49"/>
      <c r="K177" s="37"/>
      <c r="L177" s="49"/>
      <c r="M177" s="49"/>
      <c r="N177" s="49"/>
      <c r="O177" s="49"/>
      <c r="P177" s="37"/>
      <c r="Q177" s="49"/>
      <c r="R177" s="49"/>
      <c r="S177" s="49"/>
      <c r="T177" s="49"/>
      <c r="U177" s="37"/>
      <c r="V177" s="49"/>
      <c r="W177" s="49"/>
      <c r="X177" s="49"/>
      <c r="Y177" s="49"/>
      <c r="Z177" s="37"/>
      <c r="AA177" s="49"/>
      <c r="AB177" s="49"/>
      <c r="AC177" s="49"/>
      <c r="AD177" s="49"/>
      <c r="AE177" s="37"/>
      <c r="AF177" s="49"/>
      <c r="AG177" s="49"/>
      <c r="AH177" s="49"/>
      <c r="AI177" s="49"/>
      <c r="AJ177" s="37"/>
      <c r="AK177" s="37"/>
      <c r="AL177" s="49"/>
      <c r="AM177" s="49"/>
      <c r="AN177" s="37"/>
      <c r="AO177" s="49"/>
      <c r="AP177" s="49"/>
      <c r="AQ177" s="49"/>
      <c r="AR177" s="49"/>
      <c r="AS177" s="37"/>
      <c r="AT177" s="49"/>
      <c r="AU177" s="49"/>
      <c r="AV177" s="49"/>
      <c r="AW177" s="49"/>
      <c r="AX177" s="37"/>
      <c r="AY177" s="49"/>
      <c r="AZ177" s="49"/>
      <c r="BA177" s="49"/>
      <c r="BB177" s="49"/>
      <c r="BC177" s="37"/>
      <c r="BD177" s="49"/>
      <c r="BE177" s="49"/>
      <c r="BF177" s="49"/>
      <c r="BG177" s="49"/>
      <c r="BH177" s="37"/>
      <c r="BI177" s="49"/>
      <c r="BJ177" s="49"/>
      <c r="BK177" s="49"/>
      <c r="BL177" s="49"/>
      <c r="BM177" s="37"/>
      <c r="BN177" s="49"/>
      <c r="BO177" s="49"/>
      <c r="BP177" s="49"/>
      <c r="BQ177" s="49"/>
      <c r="BR177" s="37"/>
      <c r="BS177" s="37"/>
      <c r="BT177" s="49"/>
      <c r="BU177" s="49"/>
      <c r="BV177" s="37"/>
      <c r="BW177" s="49"/>
      <c r="BX177" s="49"/>
      <c r="BY177" s="49"/>
      <c r="BZ177" s="49"/>
      <c r="CA177" s="37"/>
      <c r="CB177" s="49"/>
      <c r="CC177" s="49"/>
      <c r="CD177" s="49"/>
      <c r="CE177" s="49"/>
      <c r="CF177" s="37"/>
      <c r="CG177" s="49"/>
      <c r="CH177" s="49"/>
      <c r="CI177" s="49"/>
      <c r="CJ177" s="49"/>
      <c r="CK177" s="37"/>
      <c r="CL177" s="49"/>
      <c r="CM177" s="49"/>
      <c r="CN177" s="49"/>
      <c r="CO177" s="49"/>
      <c r="CP177" s="37"/>
      <c r="CQ177" s="49"/>
      <c r="CR177" s="49"/>
      <c r="CS177" s="49"/>
      <c r="CT177" s="49"/>
      <c r="CU177" s="37"/>
      <c r="CV177" s="49"/>
      <c r="CW177" s="49"/>
      <c r="CX177" s="49"/>
      <c r="CY177" s="49"/>
      <c r="CZ177" s="37"/>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c r="IO177" s="39"/>
      <c r="IP177" s="39"/>
      <c r="IQ177" s="39"/>
      <c r="IR177" s="39"/>
      <c r="IS177" s="39"/>
      <c r="IT177" s="39"/>
      <c r="IU177" s="39"/>
      <c r="IV177" s="39"/>
      <c r="IW177" s="39"/>
      <c r="IX177" s="39"/>
      <c r="IY177" s="39"/>
      <c r="IZ177" s="39"/>
      <c r="JA177" s="39"/>
      <c r="JB177" s="39"/>
      <c r="JC177" s="39"/>
      <c r="JD177" s="39"/>
      <c r="JE177" s="39"/>
      <c r="JF177" s="39"/>
      <c r="JG177" s="39"/>
      <c r="JH177" s="39"/>
      <c r="JI177" s="39"/>
      <c r="JJ177" s="39"/>
      <c r="JK177" s="39"/>
      <c r="JL177" s="39"/>
      <c r="JM177" s="39"/>
      <c r="JN177" s="39"/>
      <c r="JO177" s="37"/>
      <c r="JP177" s="49"/>
      <c r="JQ177" s="49"/>
      <c r="JR177" s="37"/>
      <c r="JS177" s="49"/>
      <c r="JT177" s="49"/>
      <c r="JU177" s="49"/>
      <c r="JV177" s="49"/>
      <c r="JW177" s="37"/>
      <c r="JX177" s="49"/>
      <c r="JY177" s="49"/>
      <c r="JZ177" s="49"/>
      <c r="KA177" s="49"/>
      <c r="KB177" s="37"/>
      <c r="KC177" s="49"/>
      <c r="KD177" s="49"/>
      <c r="KE177" s="49"/>
      <c r="KF177" s="49"/>
      <c r="KG177" s="37"/>
      <c r="KH177" s="49"/>
      <c r="KI177" s="49"/>
      <c r="KJ177" s="49"/>
      <c r="KK177" s="49"/>
      <c r="KL177" s="37"/>
      <c r="KM177" s="49"/>
      <c r="KN177" s="49"/>
      <c r="KO177" s="49"/>
      <c r="KP177" s="49"/>
      <c r="KQ177" s="37"/>
      <c r="KR177" s="49"/>
      <c r="KS177" s="49"/>
      <c r="KT177" s="49"/>
      <c r="KU177" s="49"/>
      <c r="KV177" s="37"/>
      <c r="KW177" s="37"/>
      <c r="KX177" s="49"/>
      <c r="KY177" s="49"/>
      <c r="KZ177" s="37"/>
      <c r="LA177" s="49"/>
      <c r="LB177" s="49"/>
      <c r="LC177" s="49"/>
      <c r="LD177" s="49"/>
      <c r="LE177" s="37"/>
      <c r="LF177" s="49"/>
      <c r="LG177" s="49"/>
      <c r="LH177" s="49"/>
      <c r="LI177" s="49"/>
      <c r="LJ177" s="37"/>
      <c r="LK177" s="49"/>
      <c r="LL177" s="49"/>
      <c r="LM177" s="49"/>
      <c r="LN177" s="49"/>
      <c r="LO177" s="37"/>
      <c r="LP177" s="49"/>
      <c r="LQ177" s="49"/>
      <c r="LR177" s="49"/>
      <c r="LS177" s="49"/>
      <c r="LT177" s="37"/>
      <c r="LU177" s="49"/>
      <c r="LV177" s="49"/>
      <c r="LW177" s="49"/>
      <c r="LX177" s="49"/>
      <c r="LY177" s="37"/>
      <c r="LZ177" s="49"/>
      <c r="MA177" s="49"/>
      <c r="MB177" s="49"/>
      <c r="MC177" s="49"/>
      <c r="MD177" s="37"/>
      <c r="ME177" s="37"/>
      <c r="MF177" s="49"/>
      <c r="MG177" s="49"/>
      <c r="MH177" s="37"/>
      <c r="MI177" s="49"/>
      <c r="MJ177" s="49"/>
      <c r="MK177" s="49"/>
      <c r="ML177" s="49"/>
      <c r="MM177" s="37"/>
      <c r="MN177" s="49"/>
      <c r="MO177" s="49"/>
      <c r="MP177" s="49"/>
      <c r="MQ177" s="49"/>
      <c r="MR177" s="37"/>
      <c r="MS177" s="49"/>
      <c r="MT177" s="49"/>
      <c r="MU177" s="49"/>
      <c r="MV177" s="49"/>
      <c r="MW177" s="37"/>
      <c r="MX177" s="49"/>
      <c r="MY177" s="49"/>
      <c r="MZ177" s="49"/>
      <c r="NA177" s="49"/>
      <c r="NB177" s="37"/>
      <c r="NC177" s="49"/>
      <c r="ND177" s="49"/>
      <c r="NE177" s="49"/>
      <c r="NF177" s="49"/>
      <c r="NG177" s="37"/>
      <c r="NH177" s="49"/>
      <c r="NI177" s="49"/>
      <c r="NJ177" s="49"/>
      <c r="NK177" s="49"/>
      <c r="NL177" s="37"/>
      <c r="NM177" s="19"/>
      <c r="NN177" s="19"/>
      <c r="NO177" s="19"/>
      <c r="NP177" s="19"/>
    </row>
    <row r="178" spans="1:380" hidden="1" outlineLevel="1" x14ac:dyDescent="0.25">
      <c r="A178" s="40" t="s">
        <v>113</v>
      </c>
      <c r="B178" s="57" t="s">
        <v>8</v>
      </c>
      <c r="C178" s="37"/>
      <c r="D178" s="49"/>
      <c r="E178" s="49"/>
      <c r="F178" s="37"/>
      <c r="G178" s="49"/>
      <c r="H178" s="49"/>
      <c r="I178" s="49"/>
      <c r="J178" s="49"/>
      <c r="K178" s="37"/>
      <c r="L178" s="49"/>
      <c r="M178" s="49"/>
      <c r="N178" s="49"/>
      <c r="O178" s="49"/>
      <c r="P178" s="37"/>
      <c r="Q178" s="49"/>
      <c r="R178" s="49"/>
      <c r="S178" s="49"/>
      <c r="T178" s="49"/>
      <c r="U178" s="37"/>
      <c r="V178" s="49"/>
      <c r="W178" s="49"/>
      <c r="X178" s="49"/>
      <c r="Y178" s="49"/>
      <c r="Z178" s="37"/>
      <c r="AA178" s="49"/>
      <c r="AB178" s="49"/>
      <c r="AC178" s="49"/>
      <c r="AD178" s="49"/>
      <c r="AE178" s="37"/>
      <c r="AF178" s="49"/>
      <c r="AG178" s="49"/>
      <c r="AH178" s="49"/>
      <c r="AI178" s="49"/>
      <c r="AJ178" s="37"/>
      <c r="AK178" s="37"/>
      <c r="AL178" s="49"/>
      <c r="AM178" s="49"/>
      <c r="AN178" s="37"/>
      <c r="AO178" s="49"/>
      <c r="AP178" s="49"/>
      <c r="AQ178" s="49"/>
      <c r="AR178" s="49"/>
      <c r="AS178" s="37"/>
      <c r="AT178" s="49"/>
      <c r="AU178" s="49"/>
      <c r="AV178" s="49"/>
      <c r="AW178" s="49"/>
      <c r="AX178" s="37"/>
      <c r="AY178" s="49"/>
      <c r="AZ178" s="49"/>
      <c r="BA178" s="49"/>
      <c r="BB178" s="49"/>
      <c r="BC178" s="37"/>
      <c r="BD178" s="49"/>
      <c r="BE178" s="49"/>
      <c r="BF178" s="49"/>
      <c r="BG178" s="49"/>
      <c r="BH178" s="37"/>
      <c r="BI178" s="49"/>
      <c r="BJ178" s="49"/>
      <c r="BK178" s="49"/>
      <c r="BL178" s="49"/>
      <c r="BM178" s="37"/>
      <c r="BN178" s="49"/>
      <c r="BO178" s="49"/>
      <c r="BP178" s="49"/>
      <c r="BQ178" s="49"/>
      <c r="BR178" s="37"/>
      <c r="BS178" s="37"/>
      <c r="BT178" s="49"/>
      <c r="BU178" s="49"/>
      <c r="BV178" s="37"/>
      <c r="BW178" s="49"/>
      <c r="BX178" s="49"/>
      <c r="BY178" s="49"/>
      <c r="BZ178" s="49"/>
      <c r="CA178" s="37"/>
      <c r="CB178" s="49"/>
      <c r="CC178" s="49"/>
      <c r="CD178" s="49"/>
      <c r="CE178" s="49"/>
      <c r="CF178" s="37"/>
      <c r="CG178" s="49"/>
      <c r="CH178" s="49"/>
      <c r="CI178" s="49"/>
      <c r="CJ178" s="49"/>
      <c r="CK178" s="37"/>
      <c r="CL178" s="49"/>
      <c r="CM178" s="49"/>
      <c r="CN178" s="49"/>
      <c r="CO178" s="49"/>
      <c r="CP178" s="37"/>
      <c r="CQ178" s="49"/>
      <c r="CR178" s="49"/>
      <c r="CS178" s="49"/>
      <c r="CT178" s="49"/>
      <c r="CU178" s="37"/>
      <c r="CV178" s="49"/>
      <c r="CW178" s="49"/>
      <c r="CX178" s="49"/>
      <c r="CY178" s="49"/>
      <c r="CZ178" s="37"/>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c r="IO178" s="39"/>
      <c r="IP178" s="39"/>
      <c r="IQ178" s="39"/>
      <c r="IR178" s="39"/>
      <c r="IS178" s="39"/>
      <c r="IT178" s="39"/>
      <c r="IU178" s="39"/>
      <c r="IV178" s="39"/>
      <c r="IW178" s="39"/>
      <c r="IX178" s="39"/>
      <c r="IY178" s="39"/>
      <c r="IZ178" s="39"/>
      <c r="JA178" s="39"/>
      <c r="JB178" s="39"/>
      <c r="JC178" s="39"/>
      <c r="JD178" s="39"/>
      <c r="JE178" s="39"/>
      <c r="JF178" s="39"/>
      <c r="JG178" s="39"/>
      <c r="JH178" s="39"/>
      <c r="JI178" s="39"/>
      <c r="JJ178" s="39"/>
      <c r="JK178" s="39"/>
      <c r="JL178" s="39"/>
      <c r="JM178" s="39"/>
      <c r="JN178" s="39"/>
      <c r="JO178" s="37"/>
      <c r="JP178" s="49"/>
      <c r="JQ178" s="49"/>
      <c r="JR178" s="37"/>
      <c r="JS178" s="49"/>
      <c r="JT178" s="49"/>
      <c r="JU178" s="49"/>
      <c r="JV178" s="49"/>
      <c r="JW178" s="37"/>
      <c r="JX178" s="49"/>
      <c r="JY178" s="49"/>
      <c r="JZ178" s="49"/>
      <c r="KA178" s="49"/>
      <c r="KB178" s="37"/>
      <c r="KC178" s="49"/>
      <c r="KD178" s="49"/>
      <c r="KE178" s="49"/>
      <c r="KF178" s="49"/>
      <c r="KG178" s="37"/>
      <c r="KH178" s="49"/>
      <c r="KI178" s="49"/>
      <c r="KJ178" s="49"/>
      <c r="KK178" s="49"/>
      <c r="KL178" s="37"/>
      <c r="KM178" s="49"/>
      <c r="KN178" s="49"/>
      <c r="KO178" s="49"/>
      <c r="KP178" s="49"/>
      <c r="KQ178" s="37"/>
      <c r="KR178" s="49"/>
      <c r="KS178" s="49"/>
      <c r="KT178" s="49"/>
      <c r="KU178" s="49"/>
      <c r="KV178" s="37"/>
      <c r="KW178" s="37"/>
      <c r="KX178" s="49"/>
      <c r="KY178" s="49"/>
      <c r="KZ178" s="37"/>
      <c r="LA178" s="49"/>
      <c r="LB178" s="49"/>
      <c r="LC178" s="49"/>
      <c r="LD178" s="49"/>
      <c r="LE178" s="37"/>
      <c r="LF178" s="49"/>
      <c r="LG178" s="49"/>
      <c r="LH178" s="49"/>
      <c r="LI178" s="49"/>
      <c r="LJ178" s="37"/>
      <c r="LK178" s="49"/>
      <c r="LL178" s="49"/>
      <c r="LM178" s="49"/>
      <c r="LN178" s="49"/>
      <c r="LO178" s="37"/>
      <c r="LP178" s="49"/>
      <c r="LQ178" s="49"/>
      <c r="LR178" s="49"/>
      <c r="LS178" s="49"/>
      <c r="LT178" s="37"/>
      <c r="LU178" s="49"/>
      <c r="LV178" s="49"/>
      <c r="LW178" s="49"/>
      <c r="LX178" s="49"/>
      <c r="LY178" s="37"/>
      <c r="LZ178" s="49"/>
      <c r="MA178" s="49"/>
      <c r="MB178" s="49"/>
      <c r="MC178" s="49"/>
      <c r="MD178" s="37"/>
      <c r="ME178" s="37"/>
      <c r="MF178" s="49"/>
      <c r="MG178" s="49"/>
      <c r="MH178" s="37"/>
      <c r="MI178" s="49"/>
      <c r="MJ178" s="49"/>
      <c r="MK178" s="49"/>
      <c r="ML178" s="49"/>
      <c r="MM178" s="37"/>
      <c r="MN178" s="49"/>
      <c r="MO178" s="49"/>
      <c r="MP178" s="49"/>
      <c r="MQ178" s="49"/>
      <c r="MR178" s="37"/>
      <c r="MS178" s="49"/>
      <c r="MT178" s="49"/>
      <c r="MU178" s="49"/>
      <c r="MV178" s="49"/>
      <c r="MW178" s="37"/>
      <c r="MX178" s="49"/>
      <c r="MY178" s="49"/>
      <c r="MZ178" s="49"/>
      <c r="NA178" s="49"/>
      <c r="NB178" s="37"/>
      <c r="NC178" s="49"/>
      <c r="ND178" s="49"/>
      <c r="NE178" s="49"/>
      <c r="NF178" s="49"/>
      <c r="NG178" s="37"/>
      <c r="NH178" s="49"/>
      <c r="NI178" s="49"/>
      <c r="NJ178" s="49"/>
      <c r="NK178" s="49"/>
      <c r="NL178" s="37"/>
      <c r="NM178" s="19"/>
      <c r="NN178" s="19"/>
      <c r="NO178" s="19"/>
      <c r="NP178" s="19"/>
    </row>
    <row r="179" spans="1:380" ht="26.65" hidden="1" customHeight="1" outlineLevel="1" x14ac:dyDescent="0.25">
      <c r="A179" s="40" t="s">
        <v>114</v>
      </c>
      <c r="B179" s="57" t="s">
        <v>8</v>
      </c>
      <c r="C179" s="37"/>
      <c r="D179" s="49"/>
      <c r="E179" s="49"/>
      <c r="F179" s="37"/>
      <c r="G179" s="49"/>
      <c r="H179" s="49"/>
      <c r="I179" s="49"/>
      <c r="J179" s="49"/>
      <c r="K179" s="37"/>
      <c r="L179" s="49"/>
      <c r="M179" s="49"/>
      <c r="N179" s="49"/>
      <c r="O179" s="49"/>
      <c r="P179" s="37"/>
      <c r="Q179" s="49"/>
      <c r="R179" s="49"/>
      <c r="S179" s="49"/>
      <c r="T179" s="49"/>
      <c r="U179" s="37"/>
      <c r="V179" s="49"/>
      <c r="W179" s="49"/>
      <c r="X179" s="49"/>
      <c r="Y179" s="49"/>
      <c r="Z179" s="37"/>
      <c r="AA179" s="49"/>
      <c r="AB179" s="49"/>
      <c r="AC179" s="49"/>
      <c r="AD179" s="49"/>
      <c r="AE179" s="37"/>
      <c r="AF179" s="49"/>
      <c r="AG179" s="49"/>
      <c r="AH179" s="49"/>
      <c r="AI179" s="49"/>
      <c r="AJ179" s="37"/>
      <c r="AK179" s="37"/>
      <c r="AL179" s="49"/>
      <c r="AM179" s="49"/>
      <c r="AN179" s="37"/>
      <c r="AO179" s="49"/>
      <c r="AP179" s="49"/>
      <c r="AQ179" s="49"/>
      <c r="AR179" s="49"/>
      <c r="AS179" s="37"/>
      <c r="AT179" s="49"/>
      <c r="AU179" s="49"/>
      <c r="AV179" s="49"/>
      <c r="AW179" s="49"/>
      <c r="AX179" s="37"/>
      <c r="AY179" s="49"/>
      <c r="AZ179" s="49"/>
      <c r="BA179" s="49"/>
      <c r="BB179" s="49"/>
      <c r="BC179" s="37"/>
      <c r="BD179" s="49"/>
      <c r="BE179" s="49"/>
      <c r="BF179" s="49"/>
      <c r="BG179" s="49"/>
      <c r="BH179" s="37"/>
      <c r="BI179" s="49"/>
      <c r="BJ179" s="49"/>
      <c r="BK179" s="49"/>
      <c r="BL179" s="49"/>
      <c r="BM179" s="37"/>
      <c r="BN179" s="49"/>
      <c r="BO179" s="49"/>
      <c r="BP179" s="49"/>
      <c r="BQ179" s="49"/>
      <c r="BR179" s="37"/>
      <c r="BS179" s="37"/>
      <c r="BT179" s="49"/>
      <c r="BU179" s="49"/>
      <c r="BV179" s="37"/>
      <c r="BW179" s="49"/>
      <c r="BX179" s="49"/>
      <c r="BY179" s="49"/>
      <c r="BZ179" s="49"/>
      <c r="CA179" s="37"/>
      <c r="CB179" s="49"/>
      <c r="CC179" s="49"/>
      <c r="CD179" s="49"/>
      <c r="CE179" s="49"/>
      <c r="CF179" s="37"/>
      <c r="CG179" s="49"/>
      <c r="CH179" s="49"/>
      <c r="CI179" s="49"/>
      <c r="CJ179" s="49"/>
      <c r="CK179" s="37"/>
      <c r="CL179" s="49"/>
      <c r="CM179" s="49"/>
      <c r="CN179" s="49"/>
      <c r="CO179" s="49"/>
      <c r="CP179" s="37"/>
      <c r="CQ179" s="49"/>
      <c r="CR179" s="49"/>
      <c r="CS179" s="49"/>
      <c r="CT179" s="49"/>
      <c r="CU179" s="37"/>
      <c r="CV179" s="49"/>
      <c r="CW179" s="49"/>
      <c r="CX179" s="49"/>
      <c r="CY179" s="49"/>
      <c r="CZ179" s="37"/>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c r="IO179" s="39"/>
      <c r="IP179" s="39"/>
      <c r="IQ179" s="39"/>
      <c r="IR179" s="39"/>
      <c r="IS179" s="39"/>
      <c r="IT179" s="39"/>
      <c r="IU179" s="39"/>
      <c r="IV179" s="39"/>
      <c r="IW179" s="39"/>
      <c r="IX179" s="39"/>
      <c r="IY179" s="39"/>
      <c r="IZ179" s="39"/>
      <c r="JA179" s="39"/>
      <c r="JB179" s="39"/>
      <c r="JC179" s="39"/>
      <c r="JD179" s="39"/>
      <c r="JE179" s="39"/>
      <c r="JF179" s="39"/>
      <c r="JG179" s="39"/>
      <c r="JH179" s="39"/>
      <c r="JI179" s="39"/>
      <c r="JJ179" s="39"/>
      <c r="JK179" s="39"/>
      <c r="JL179" s="39"/>
      <c r="JM179" s="39"/>
      <c r="JN179" s="39"/>
      <c r="JO179" s="37"/>
      <c r="JP179" s="49"/>
      <c r="JQ179" s="49"/>
      <c r="JR179" s="37"/>
      <c r="JS179" s="49"/>
      <c r="JT179" s="49"/>
      <c r="JU179" s="49"/>
      <c r="JV179" s="49"/>
      <c r="JW179" s="37"/>
      <c r="JX179" s="49"/>
      <c r="JY179" s="49"/>
      <c r="JZ179" s="49"/>
      <c r="KA179" s="49"/>
      <c r="KB179" s="37"/>
      <c r="KC179" s="49"/>
      <c r="KD179" s="49"/>
      <c r="KE179" s="49"/>
      <c r="KF179" s="49"/>
      <c r="KG179" s="37"/>
      <c r="KH179" s="49"/>
      <c r="KI179" s="49"/>
      <c r="KJ179" s="49"/>
      <c r="KK179" s="49"/>
      <c r="KL179" s="37"/>
      <c r="KM179" s="49"/>
      <c r="KN179" s="49"/>
      <c r="KO179" s="49"/>
      <c r="KP179" s="49"/>
      <c r="KQ179" s="37"/>
      <c r="KR179" s="49"/>
      <c r="KS179" s="49"/>
      <c r="KT179" s="49"/>
      <c r="KU179" s="49"/>
      <c r="KV179" s="37"/>
      <c r="KW179" s="37"/>
      <c r="KX179" s="49"/>
      <c r="KY179" s="49"/>
      <c r="KZ179" s="37"/>
      <c r="LA179" s="49"/>
      <c r="LB179" s="49"/>
      <c r="LC179" s="49"/>
      <c r="LD179" s="49"/>
      <c r="LE179" s="37"/>
      <c r="LF179" s="49"/>
      <c r="LG179" s="49"/>
      <c r="LH179" s="49"/>
      <c r="LI179" s="49"/>
      <c r="LJ179" s="37"/>
      <c r="LK179" s="49"/>
      <c r="LL179" s="49"/>
      <c r="LM179" s="49"/>
      <c r="LN179" s="49"/>
      <c r="LO179" s="37"/>
      <c r="LP179" s="49"/>
      <c r="LQ179" s="49"/>
      <c r="LR179" s="49"/>
      <c r="LS179" s="49"/>
      <c r="LT179" s="37"/>
      <c r="LU179" s="49"/>
      <c r="LV179" s="49"/>
      <c r="LW179" s="49"/>
      <c r="LX179" s="49"/>
      <c r="LY179" s="37"/>
      <c r="LZ179" s="49"/>
      <c r="MA179" s="49"/>
      <c r="MB179" s="49"/>
      <c r="MC179" s="49"/>
      <c r="MD179" s="37"/>
      <c r="ME179" s="37"/>
      <c r="MF179" s="49"/>
      <c r="MG179" s="49"/>
      <c r="MH179" s="37"/>
      <c r="MI179" s="49"/>
      <c r="MJ179" s="49"/>
      <c r="MK179" s="49"/>
      <c r="ML179" s="49"/>
      <c r="MM179" s="37"/>
      <c r="MN179" s="49"/>
      <c r="MO179" s="49"/>
      <c r="MP179" s="49"/>
      <c r="MQ179" s="49"/>
      <c r="MR179" s="37"/>
      <c r="MS179" s="49"/>
      <c r="MT179" s="49"/>
      <c r="MU179" s="49"/>
      <c r="MV179" s="49"/>
      <c r="MW179" s="37"/>
      <c r="MX179" s="49"/>
      <c r="MY179" s="49"/>
      <c r="MZ179" s="49"/>
      <c r="NA179" s="49"/>
      <c r="NB179" s="37"/>
      <c r="NC179" s="49"/>
      <c r="ND179" s="49"/>
      <c r="NE179" s="49"/>
      <c r="NF179" s="49"/>
      <c r="NG179" s="37"/>
      <c r="NH179" s="49"/>
      <c r="NI179" s="49"/>
      <c r="NJ179" s="49"/>
      <c r="NK179" s="49"/>
      <c r="NL179" s="37"/>
      <c r="NM179" s="19"/>
      <c r="NN179" s="19"/>
      <c r="NO179" s="19"/>
      <c r="NP179" s="19"/>
    </row>
    <row r="180" spans="1:380" hidden="1" outlineLevel="1" x14ac:dyDescent="0.25">
      <c r="A180" s="40" t="s">
        <v>115</v>
      </c>
      <c r="B180" s="57" t="s">
        <v>8</v>
      </c>
      <c r="C180" s="37"/>
      <c r="D180" s="49"/>
      <c r="E180" s="49"/>
      <c r="F180" s="37"/>
      <c r="G180" s="49"/>
      <c r="H180" s="49"/>
      <c r="I180" s="49"/>
      <c r="J180" s="49"/>
      <c r="K180" s="37"/>
      <c r="L180" s="49"/>
      <c r="M180" s="49"/>
      <c r="N180" s="49"/>
      <c r="O180" s="49"/>
      <c r="P180" s="37"/>
      <c r="Q180" s="49"/>
      <c r="R180" s="49"/>
      <c r="S180" s="49"/>
      <c r="T180" s="49"/>
      <c r="U180" s="37"/>
      <c r="V180" s="49"/>
      <c r="W180" s="49"/>
      <c r="X180" s="49"/>
      <c r="Y180" s="49"/>
      <c r="Z180" s="37"/>
      <c r="AA180" s="49"/>
      <c r="AB180" s="49"/>
      <c r="AC180" s="49"/>
      <c r="AD180" s="49"/>
      <c r="AE180" s="37"/>
      <c r="AF180" s="49"/>
      <c r="AG180" s="49"/>
      <c r="AH180" s="49"/>
      <c r="AI180" s="49"/>
      <c r="AJ180" s="37"/>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c r="IO180" s="39"/>
      <c r="IP180" s="39"/>
      <c r="IQ180" s="39"/>
      <c r="IR180" s="39"/>
      <c r="IS180" s="39"/>
      <c r="IT180" s="39"/>
      <c r="IU180" s="39"/>
      <c r="IV180" s="39"/>
      <c r="IW180" s="39"/>
      <c r="IX180" s="39"/>
      <c r="IY180" s="39"/>
      <c r="IZ180" s="39"/>
      <c r="JA180" s="39"/>
      <c r="JB180" s="39"/>
      <c r="JC180" s="39"/>
      <c r="JD180" s="39"/>
      <c r="JE180" s="39"/>
      <c r="JF180" s="39"/>
      <c r="JG180" s="39"/>
      <c r="JH180" s="39"/>
      <c r="JI180" s="39"/>
      <c r="JJ180" s="39"/>
      <c r="JK180" s="39"/>
      <c r="JL180" s="39"/>
      <c r="JM180" s="39"/>
      <c r="JN180" s="39"/>
      <c r="JO180" s="37"/>
      <c r="JP180" s="49"/>
      <c r="JQ180" s="49"/>
      <c r="JR180" s="37"/>
      <c r="JS180" s="49"/>
      <c r="JT180" s="49"/>
      <c r="JU180" s="49"/>
      <c r="JV180" s="49"/>
      <c r="JW180" s="37"/>
      <c r="JX180" s="49"/>
      <c r="JY180" s="49"/>
      <c r="JZ180" s="49"/>
      <c r="KA180" s="49"/>
      <c r="KB180" s="37"/>
      <c r="KC180" s="49"/>
      <c r="KD180" s="49"/>
      <c r="KE180" s="49"/>
      <c r="KF180" s="49"/>
      <c r="KG180" s="37"/>
      <c r="KH180" s="49"/>
      <c r="KI180" s="49"/>
      <c r="KJ180" s="49"/>
      <c r="KK180" s="49"/>
      <c r="KL180" s="37"/>
      <c r="KM180" s="49"/>
      <c r="KN180" s="49"/>
      <c r="KO180" s="49"/>
      <c r="KP180" s="49"/>
      <c r="KQ180" s="37"/>
      <c r="KR180" s="49"/>
      <c r="KS180" s="49"/>
      <c r="KT180" s="49"/>
      <c r="KU180" s="49"/>
      <c r="KV180" s="37"/>
      <c r="KW180" s="37"/>
      <c r="KX180" s="49"/>
      <c r="KY180" s="49"/>
      <c r="KZ180" s="37"/>
      <c r="LA180" s="49"/>
      <c r="LB180" s="49"/>
      <c r="LC180" s="49"/>
      <c r="LD180" s="49"/>
      <c r="LE180" s="37"/>
      <c r="LF180" s="49"/>
      <c r="LG180" s="49"/>
      <c r="LH180" s="49"/>
      <c r="LI180" s="49"/>
      <c r="LJ180" s="37"/>
      <c r="LK180" s="49"/>
      <c r="LL180" s="49"/>
      <c r="LM180" s="49"/>
      <c r="LN180" s="49"/>
      <c r="LO180" s="37"/>
      <c r="LP180" s="49"/>
      <c r="LQ180" s="49"/>
      <c r="LR180" s="49"/>
      <c r="LS180" s="49"/>
      <c r="LT180" s="37"/>
      <c r="LU180" s="49"/>
      <c r="LV180" s="49"/>
      <c r="LW180" s="49"/>
      <c r="LX180" s="49"/>
      <c r="LY180" s="37"/>
      <c r="LZ180" s="49"/>
      <c r="MA180" s="49"/>
      <c r="MB180" s="49"/>
      <c r="MC180" s="49"/>
      <c r="MD180" s="37"/>
      <c r="ME180" s="37"/>
      <c r="MF180" s="49"/>
      <c r="MG180" s="49"/>
      <c r="MH180" s="37"/>
      <c r="MI180" s="49"/>
      <c r="MJ180" s="49"/>
      <c r="MK180" s="49"/>
      <c r="ML180" s="49"/>
      <c r="MM180" s="37"/>
      <c r="MN180" s="49"/>
      <c r="MO180" s="49"/>
      <c r="MP180" s="49"/>
      <c r="MQ180" s="49"/>
      <c r="MR180" s="37"/>
      <c r="MS180" s="49"/>
      <c r="MT180" s="49"/>
      <c r="MU180" s="49"/>
      <c r="MV180" s="49"/>
      <c r="MW180" s="37"/>
      <c r="MX180" s="49"/>
      <c r="MY180" s="49"/>
      <c r="MZ180" s="49"/>
      <c r="NA180" s="49"/>
      <c r="NB180" s="37"/>
      <c r="NC180" s="49"/>
      <c r="ND180" s="49"/>
      <c r="NE180" s="49"/>
      <c r="NF180" s="49"/>
      <c r="NG180" s="37"/>
      <c r="NH180" s="49"/>
      <c r="NI180" s="49"/>
      <c r="NJ180" s="49"/>
      <c r="NK180" s="49"/>
      <c r="NL180" s="37"/>
      <c r="NM180" s="19"/>
      <c r="NN180" s="19"/>
      <c r="NO180" s="19"/>
      <c r="NP180" s="19"/>
    </row>
    <row r="181" spans="1:380" hidden="1" outlineLevel="1" x14ac:dyDescent="0.25">
      <c r="A181" s="38" t="s">
        <v>116</v>
      </c>
      <c r="B181" s="57" t="s">
        <v>8</v>
      </c>
      <c r="C181" s="37"/>
      <c r="D181" s="49"/>
      <c r="E181" s="49"/>
      <c r="F181" s="37"/>
      <c r="G181" s="49"/>
      <c r="H181" s="49"/>
      <c r="I181" s="49"/>
      <c r="J181" s="49"/>
      <c r="K181" s="37"/>
      <c r="L181" s="49"/>
      <c r="M181" s="49"/>
      <c r="N181" s="49"/>
      <c r="O181" s="49"/>
      <c r="P181" s="37"/>
      <c r="Q181" s="49"/>
      <c r="R181" s="49"/>
      <c r="S181" s="49"/>
      <c r="T181" s="49"/>
      <c r="U181" s="37"/>
      <c r="V181" s="49"/>
      <c r="W181" s="49"/>
      <c r="X181" s="49"/>
      <c r="Y181" s="49"/>
      <c r="Z181" s="37"/>
      <c r="AA181" s="49"/>
      <c r="AB181" s="49"/>
      <c r="AC181" s="49"/>
      <c r="AD181" s="49"/>
      <c r="AE181" s="37"/>
      <c r="AF181" s="49"/>
      <c r="AG181" s="49"/>
      <c r="AH181" s="49"/>
      <c r="AI181" s="49"/>
      <c r="AJ181" s="37"/>
      <c r="AK181" s="37"/>
      <c r="AL181" s="49"/>
      <c r="AM181" s="49"/>
      <c r="AN181" s="37"/>
      <c r="AO181" s="49"/>
      <c r="AP181" s="49"/>
      <c r="AQ181" s="49"/>
      <c r="AR181" s="49"/>
      <c r="AS181" s="37"/>
      <c r="AT181" s="49"/>
      <c r="AU181" s="49"/>
      <c r="AV181" s="49"/>
      <c r="AW181" s="49"/>
      <c r="AX181" s="37"/>
      <c r="AY181" s="49"/>
      <c r="AZ181" s="49"/>
      <c r="BA181" s="49"/>
      <c r="BB181" s="49"/>
      <c r="BC181" s="37"/>
      <c r="BD181" s="49"/>
      <c r="BE181" s="49"/>
      <c r="BF181" s="49"/>
      <c r="BG181" s="49"/>
      <c r="BH181" s="37"/>
      <c r="BI181" s="49"/>
      <c r="BJ181" s="49"/>
      <c r="BK181" s="49"/>
      <c r="BL181" s="49"/>
      <c r="BM181" s="37"/>
      <c r="BN181" s="49"/>
      <c r="BO181" s="49"/>
      <c r="BP181" s="49"/>
      <c r="BQ181" s="49"/>
      <c r="BR181" s="37"/>
      <c r="BS181" s="37"/>
      <c r="BT181" s="49"/>
      <c r="BU181" s="49"/>
      <c r="BV181" s="37"/>
      <c r="BW181" s="49"/>
      <c r="BX181" s="49"/>
      <c r="BY181" s="49"/>
      <c r="BZ181" s="49"/>
      <c r="CA181" s="37"/>
      <c r="CB181" s="49"/>
      <c r="CC181" s="49"/>
      <c r="CD181" s="49"/>
      <c r="CE181" s="49"/>
      <c r="CF181" s="37"/>
      <c r="CG181" s="49"/>
      <c r="CH181" s="49"/>
      <c r="CI181" s="49"/>
      <c r="CJ181" s="49"/>
      <c r="CK181" s="37"/>
      <c r="CL181" s="49"/>
      <c r="CM181" s="49"/>
      <c r="CN181" s="49"/>
      <c r="CO181" s="49"/>
      <c r="CP181" s="37"/>
      <c r="CQ181" s="49"/>
      <c r="CR181" s="49"/>
      <c r="CS181" s="49"/>
      <c r="CT181" s="49"/>
      <c r="CU181" s="37"/>
      <c r="CV181" s="49"/>
      <c r="CW181" s="49"/>
      <c r="CX181" s="49"/>
      <c r="CY181" s="49"/>
      <c r="CZ181" s="37"/>
      <c r="DA181" s="37"/>
      <c r="DB181" s="49"/>
      <c r="DC181" s="49"/>
      <c r="DD181" s="37"/>
      <c r="DE181" s="49"/>
      <c r="DF181" s="49"/>
      <c r="DG181" s="49"/>
      <c r="DH181" s="49"/>
      <c r="DI181" s="37"/>
      <c r="DJ181" s="49"/>
      <c r="DK181" s="49"/>
      <c r="DL181" s="49"/>
      <c r="DM181" s="49"/>
      <c r="DN181" s="37"/>
      <c r="DO181" s="49"/>
      <c r="DP181" s="49"/>
      <c r="DQ181" s="49"/>
      <c r="DR181" s="49"/>
      <c r="DS181" s="37"/>
      <c r="DT181" s="49"/>
      <c r="DU181" s="49"/>
      <c r="DV181" s="49"/>
      <c r="DW181" s="49"/>
      <c r="DX181" s="37"/>
      <c r="DY181" s="49"/>
      <c r="DZ181" s="49"/>
      <c r="EA181" s="49"/>
      <c r="EB181" s="49"/>
      <c r="EC181" s="37"/>
      <c r="ED181" s="49"/>
      <c r="EE181" s="49"/>
      <c r="EF181" s="49"/>
      <c r="EG181" s="49"/>
      <c r="EH181" s="37"/>
      <c r="EI181" s="37"/>
      <c r="EJ181" s="49"/>
      <c r="EK181" s="49"/>
      <c r="EL181" s="37"/>
      <c r="EM181" s="49"/>
      <c r="EN181" s="49"/>
      <c r="EO181" s="49"/>
      <c r="EP181" s="49"/>
      <c r="EQ181" s="37"/>
      <c r="ER181" s="49"/>
      <c r="ES181" s="49"/>
      <c r="ET181" s="49"/>
      <c r="EU181" s="49"/>
      <c r="EV181" s="37"/>
      <c r="EW181" s="49"/>
      <c r="EX181" s="49"/>
      <c r="EY181" s="49"/>
      <c r="EZ181" s="49"/>
      <c r="FA181" s="37"/>
      <c r="FB181" s="49"/>
      <c r="FC181" s="49"/>
      <c r="FD181" s="49"/>
      <c r="FE181" s="49"/>
      <c r="FF181" s="37"/>
      <c r="FG181" s="49"/>
      <c r="FH181" s="49"/>
      <c r="FI181" s="49"/>
      <c r="FJ181" s="49"/>
      <c r="FK181" s="37"/>
      <c r="FL181" s="49"/>
      <c r="FM181" s="49"/>
      <c r="FN181" s="49"/>
      <c r="FO181" s="49"/>
      <c r="FP181" s="37"/>
      <c r="FQ181" s="37"/>
      <c r="FR181" s="49"/>
      <c r="FS181" s="49"/>
      <c r="FT181" s="37"/>
      <c r="FU181" s="49"/>
      <c r="FV181" s="49"/>
      <c r="FW181" s="49"/>
      <c r="FX181" s="49"/>
      <c r="FY181" s="37"/>
      <c r="FZ181" s="49"/>
      <c r="GA181" s="49"/>
      <c r="GB181" s="49"/>
      <c r="GC181" s="49"/>
      <c r="GD181" s="37"/>
      <c r="GE181" s="49"/>
      <c r="GF181" s="49"/>
      <c r="GG181" s="49"/>
      <c r="GH181" s="49"/>
      <c r="GI181" s="37"/>
      <c r="GJ181" s="49"/>
      <c r="GK181" s="49"/>
      <c r="GL181" s="49"/>
      <c r="GM181" s="49"/>
      <c r="GN181" s="37"/>
      <c r="GO181" s="49"/>
      <c r="GP181" s="49"/>
      <c r="GQ181" s="49"/>
      <c r="GR181" s="49"/>
      <c r="GS181" s="37"/>
      <c r="GT181" s="49"/>
      <c r="GU181" s="49"/>
      <c r="GV181" s="49"/>
      <c r="GW181" s="49"/>
      <c r="GX181" s="37"/>
      <c r="GY181" s="37"/>
      <c r="GZ181" s="49"/>
      <c r="HA181" s="49"/>
      <c r="HB181" s="37"/>
      <c r="HC181" s="49"/>
      <c r="HD181" s="49"/>
      <c r="HE181" s="49"/>
      <c r="HF181" s="49"/>
      <c r="HG181" s="37"/>
      <c r="HH181" s="49"/>
      <c r="HI181" s="49"/>
      <c r="HJ181" s="49"/>
      <c r="HK181" s="49"/>
      <c r="HL181" s="37"/>
      <c r="HM181" s="49"/>
      <c r="HN181" s="49"/>
      <c r="HO181" s="49"/>
      <c r="HP181" s="49"/>
      <c r="HQ181" s="37"/>
      <c r="HR181" s="49"/>
      <c r="HS181" s="49"/>
      <c r="HT181" s="49"/>
      <c r="HU181" s="49"/>
      <c r="HV181" s="37"/>
      <c r="HW181" s="49"/>
      <c r="HX181" s="49"/>
      <c r="HY181" s="49"/>
      <c r="HZ181" s="49"/>
      <c r="IA181" s="37"/>
      <c r="IB181" s="49"/>
      <c r="IC181" s="49"/>
      <c r="ID181" s="49"/>
      <c r="IE181" s="49"/>
      <c r="IF181" s="37"/>
      <c r="IG181" s="37"/>
      <c r="IH181" s="49"/>
      <c r="II181" s="49"/>
      <c r="IJ181" s="37"/>
      <c r="IK181" s="49"/>
      <c r="IL181" s="49"/>
      <c r="IM181" s="49"/>
      <c r="IN181" s="49"/>
      <c r="IO181" s="37"/>
      <c r="IP181" s="49"/>
      <c r="IQ181" s="49"/>
      <c r="IR181" s="49"/>
      <c r="IS181" s="49"/>
      <c r="IT181" s="37"/>
      <c r="IU181" s="49"/>
      <c r="IV181" s="49"/>
      <c r="IW181" s="49"/>
      <c r="IX181" s="49"/>
      <c r="IY181" s="37"/>
      <c r="IZ181" s="49"/>
      <c r="JA181" s="49"/>
      <c r="JB181" s="49"/>
      <c r="JC181" s="49"/>
      <c r="JD181" s="37"/>
      <c r="JE181" s="49"/>
      <c r="JF181" s="49"/>
      <c r="JG181" s="49"/>
      <c r="JH181" s="49"/>
      <c r="JI181" s="37"/>
      <c r="JJ181" s="49"/>
      <c r="JK181" s="49"/>
      <c r="JL181" s="49"/>
      <c r="JM181" s="49"/>
      <c r="JN181" s="37"/>
      <c r="JO181" s="37"/>
      <c r="JP181" s="49"/>
      <c r="JQ181" s="49"/>
      <c r="JR181" s="37"/>
      <c r="JS181" s="49"/>
      <c r="JT181" s="49"/>
      <c r="JU181" s="49"/>
      <c r="JV181" s="49"/>
      <c r="JW181" s="37"/>
      <c r="JX181" s="49"/>
      <c r="JY181" s="49"/>
      <c r="JZ181" s="49"/>
      <c r="KA181" s="49"/>
      <c r="KB181" s="37"/>
      <c r="KC181" s="49"/>
      <c r="KD181" s="49"/>
      <c r="KE181" s="49"/>
      <c r="KF181" s="49"/>
      <c r="KG181" s="37"/>
      <c r="KH181" s="49"/>
      <c r="KI181" s="49"/>
      <c r="KJ181" s="49"/>
      <c r="KK181" s="49"/>
      <c r="KL181" s="37"/>
      <c r="KM181" s="49"/>
      <c r="KN181" s="49"/>
      <c r="KO181" s="49"/>
      <c r="KP181" s="49"/>
      <c r="KQ181" s="37"/>
      <c r="KR181" s="49"/>
      <c r="KS181" s="49"/>
      <c r="KT181" s="49"/>
      <c r="KU181" s="49"/>
      <c r="KV181" s="37"/>
      <c r="KW181" s="37"/>
      <c r="KX181" s="49"/>
      <c r="KY181" s="49"/>
      <c r="KZ181" s="37"/>
      <c r="LA181" s="49"/>
      <c r="LB181" s="49"/>
      <c r="LC181" s="49"/>
      <c r="LD181" s="49"/>
      <c r="LE181" s="37"/>
      <c r="LF181" s="49"/>
      <c r="LG181" s="49"/>
      <c r="LH181" s="49"/>
      <c r="LI181" s="49"/>
      <c r="LJ181" s="37"/>
      <c r="LK181" s="49"/>
      <c r="LL181" s="49"/>
      <c r="LM181" s="49"/>
      <c r="LN181" s="49"/>
      <c r="LO181" s="37"/>
      <c r="LP181" s="49"/>
      <c r="LQ181" s="49"/>
      <c r="LR181" s="49"/>
      <c r="LS181" s="49"/>
      <c r="LT181" s="37"/>
      <c r="LU181" s="49"/>
      <c r="LV181" s="49"/>
      <c r="LW181" s="49"/>
      <c r="LX181" s="49"/>
      <c r="LY181" s="37"/>
      <c r="LZ181" s="49"/>
      <c r="MA181" s="49"/>
      <c r="MB181" s="49"/>
      <c r="MC181" s="49"/>
      <c r="MD181" s="37"/>
      <c r="ME181" s="37"/>
      <c r="MF181" s="49"/>
      <c r="MG181" s="49"/>
      <c r="MH181" s="37"/>
      <c r="MI181" s="49"/>
      <c r="MJ181" s="49"/>
      <c r="MK181" s="49"/>
      <c r="ML181" s="49"/>
      <c r="MM181" s="37"/>
      <c r="MN181" s="49"/>
      <c r="MO181" s="49"/>
      <c r="MP181" s="49"/>
      <c r="MQ181" s="49"/>
      <c r="MR181" s="37"/>
      <c r="MS181" s="49"/>
      <c r="MT181" s="49"/>
      <c r="MU181" s="49"/>
      <c r="MV181" s="49"/>
      <c r="MW181" s="37"/>
      <c r="MX181" s="49"/>
      <c r="MY181" s="49"/>
      <c r="MZ181" s="49"/>
      <c r="NA181" s="49"/>
      <c r="NB181" s="37"/>
      <c r="NC181" s="49"/>
      <c r="ND181" s="49"/>
      <c r="NE181" s="49"/>
      <c r="NF181" s="49"/>
      <c r="NG181" s="37"/>
      <c r="NH181" s="49"/>
      <c r="NI181" s="49"/>
      <c r="NJ181" s="49"/>
      <c r="NK181" s="49"/>
      <c r="NL181" s="37"/>
      <c r="NM181" s="19"/>
      <c r="NN181" s="19"/>
      <c r="NO181" s="19"/>
      <c r="NP181" s="19"/>
    </row>
    <row r="182" spans="1:380" hidden="1" outlineLevel="1" x14ac:dyDescent="0.25">
      <c r="A182" s="40" t="s">
        <v>117</v>
      </c>
      <c r="B182" s="57" t="s">
        <v>8</v>
      </c>
      <c r="C182" s="37"/>
      <c r="D182" s="49"/>
      <c r="E182" s="49"/>
      <c r="F182" s="37"/>
      <c r="G182" s="49"/>
      <c r="H182" s="49"/>
      <c r="I182" s="49"/>
      <c r="J182" s="49"/>
      <c r="K182" s="37"/>
      <c r="L182" s="49"/>
      <c r="M182" s="49"/>
      <c r="N182" s="49"/>
      <c r="O182" s="49"/>
      <c r="P182" s="37"/>
      <c r="Q182" s="49"/>
      <c r="R182" s="49"/>
      <c r="S182" s="49"/>
      <c r="T182" s="49"/>
      <c r="U182" s="37"/>
      <c r="V182" s="49"/>
      <c r="W182" s="49"/>
      <c r="X182" s="49"/>
      <c r="Y182" s="49"/>
      <c r="Z182" s="37"/>
      <c r="AA182" s="49"/>
      <c r="AB182" s="49"/>
      <c r="AC182" s="49"/>
      <c r="AD182" s="49"/>
      <c r="AE182" s="37"/>
      <c r="AF182" s="49"/>
      <c r="AG182" s="49"/>
      <c r="AH182" s="49"/>
      <c r="AI182" s="49"/>
      <c r="AJ182" s="37"/>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c r="IO182" s="39"/>
      <c r="IP182" s="39"/>
      <c r="IQ182" s="39"/>
      <c r="IR182" s="39"/>
      <c r="IS182" s="39"/>
      <c r="IT182" s="39"/>
      <c r="IU182" s="39"/>
      <c r="IV182" s="39"/>
      <c r="IW182" s="39"/>
      <c r="IX182" s="39"/>
      <c r="IY182" s="39"/>
      <c r="IZ182" s="39"/>
      <c r="JA182" s="39"/>
      <c r="JB182" s="39"/>
      <c r="JC182" s="39"/>
      <c r="JD182" s="39"/>
      <c r="JE182" s="39"/>
      <c r="JF182" s="39"/>
      <c r="JG182" s="39"/>
      <c r="JH182" s="39"/>
      <c r="JI182" s="39"/>
      <c r="JJ182" s="39"/>
      <c r="JK182" s="39"/>
      <c r="JL182" s="39"/>
      <c r="JM182" s="39"/>
      <c r="JN182" s="39"/>
      <c r="JO182" s="37"/>
      <c r="JP182" s="49"/>
      <c r="JQ182" s="49"/>
      <c r="JR182" s="37"/>
      <c r="JS182" s="49"/>
      <c r="JT182" s="49"/>
      <c r="JU182" s="49"/>
      <c r="JV182" s="49"/>
      <c r="JW182" s="37"/>
      <c r="JX182" s="49"/>
      <c r="JY182" s="49"/>
      <c r="JZ182" s="49"/>
      <c r="KA182" s="49"/>
      <c r="KB182" s="37"/>
      <c r="KC182" s="49"/>
      <c r="KD182" s="49"/>
      <c r="KE182" s="49"/>
      <c r="KF182" s="49"/>
      <c r="KG182" s="37"/>
      <c r="KH182" s="49"/>
      <c r="KI182" s="49"/>
      <c r="KJ182" s="49"/>
      <c r="KK182" s="49"/>
      <c r="KL182" s="37"/>
      <c r="KM182" s="49"/>
      <c r="KN182" s="49"/>
      <c r="KO182" s="49"/>
      <c r="KP182" s="49"/>
      <c r="KQ182" s="37"/>
      <c r="KR182" s="49"/>
      <c r="KS182" s="49"/>
      <c r="KT182" s="49"/>
      <c r="KU182" s="49"/>
      <c r="KV182" s="37"/>
      <c r="KW182" s="37"/>
      <c r="KX182" s="49"/>
      <c r="KY182" s="49"/>
      <c r="KZ182" s="37"/>
      <c r="LA182" s="49"/>
      <c r="LB182" s="49"/>
      <c r="LC182" s="49"/>
      <c r="LD182" s="49"/>
      <c r="LE182" s="37"/>
      <c r="LF182" s="49"/>
      <c r="LG182" s="49"/>
      <c r="LH182" s="49"/>
      <c r="LI182" s="49"/>
      <c r="LJ182" s="37"/>
      <c r="LK182" s="49"/>
      <c r="LL182" s="49"/>
      <c r="LM182" s="49"/>
      <c r="LN182" s="49"/>
      <c r="LO182" s="37"/>
      <c r="LP182" s="49"/>
      <c r="LQ182" s="49"/>
      <c r="LR182" s="49"/>
      <c r="LS182" s="49"/>
      <c r="LT182" s="37"/>
      <c r="LU182" s="49"/>
      <c r="LV182" s="49"/>
      <c r="LW182" s="49"/>
      <c r="LX182" s="49"/>
      <c r="LY182" s="37"/>
      <c r="LZ182" s="49"/>
      <c r="MA182" s="49"/>
      <c r="MB182" s="49"/>
      <c r="MC182" s="49"/>
      <c r="MD182" s="37"/>
      <c r="ME182" s="37"/>
      <c r="MF182" s="49"/>
      <c r="MG182" s="49"/>
      <c r="MH182" s="37"/>
      <c r="MI182" s="49"/>
      <c r="MJ182" s="49"/>
      <c r="MK182" s="49"/>
      <c r="ML182" s="49"/>
      <c r="MM182" s="37"/>
      <c r="MN182" s="49"/>
      <c r="MO182" s="49"/>
      <c r="MP182" s="49"/>
      <c r="MQ182" s="49"/>
      <c r="MR182" s="37"/>
      <c r="MS182" s="49"/>
      <c r="MT182" s="49"/>
      <c r="MU182" s="49"/>
      <c r="MV182" s="49"/>
      <c r="MW182" s="37"/>
      <c r="MX182" s="49"/>
      <c r="MY182" s="49"/>
      <c r="MZ182" s="49"/>
      <c r="NA182" s="49"/>
      <c r="NB182" s="37"/>
      <c r="NC182" s="49"/>
      <c r="ND182" s="49"/>
      <c r="NE182" s="49"/>
      <c r="NF182" s="49"/>
      <c r="NG182" s="37"/>
      <c r="NH182" s="49"/>
      <c r="NI182" s="49"/>
      <c r="NJ182" s="49"/>
      <c r="NK182" s="49"/>
      <c r="NL182" s="37"/>
      <c r="NM182" s="19"/>
      <c r="NN182" s="19"/>
      <c r="NO182" s="19"/>
      <c r="NP182" s="19"/>
    </row>
    <row r="183" spans="1:380" hidden="1" outlineLevel="1" x14ac:dyDescent="0.25">
      <c r="A183" s="40" t="s">
        <v>118</v>
      </c>
      <c r="B183" s="57" t="s">
        <v>8</v>
      </c>
      <c r="C183" s="37"/>
      <c r="D183" s="49"/>
      <c r="E183" s="49"/>
      <c r="F183" s="37"/>
      <c r="G183" s="49"/>
      <c r="H183" s="49"/>
      <c r="I183" s="49"/>
      <c r="J183" s="49"/>
      <c r="K183" s="37"/>
      <c r="L183" s="49"/>
      <c r="M183" s="49"/>
      <c r="N183" s="49"/>
      <c r="O183" s="49"/>
      <c r="P183" s="37"/>
      <c r="Q183" s="49"/>
      <c r="R183" s="49"/>
      <c r="S183" s="49"/>
      <c r="T183" s="49"/>
      <c r="U183" s="37"/>
      <c r="V183" s="49"/>
      <c r="W183" s="49"/>
      <c r="X183" s="49"/>
      <c r="Y183" s="49"/>
      <c r="Z183" s="37"/>
      <c r="AA183" s="49"/>
      <c r="AB183" s="49"/>
      <c r="AC183" s="49"/>
      <c r="AD183" s="49"/>
      <c r="AE183" s="37"/>
      <c r="AF183" s="49"/>
      <c r="AG183" s="49"/>
      <c r="AH183" s="49"/>
      <c r="AI183" s="49"/>
      <c r="AJ183" s="37"/>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c r="IO183" s="39"/>
      <c r="IP183" s="39"/>
      <c r="IQ183" s="39"/>
      <c r="IR183" s="39"/>
      <c r="IS183" s="39"/>
      <c r="IT183" s="39"/>
      <c r="IU183" s="39"/>
      <c r="IV183" s="39"/>
      <c r="IW183" s="39"/>
      <c r="IX183" s="39"/>
      <c r="IY183" s="39"/>
      <c r="IZ183" s="39"/>
      <c r="JA183" s="39"/>
      <c r="JB183" s="39"/>
      <c r="JC183" s="39"/>
      <c r="JD183" s="39"/>
      <c r="JE183" s="39"/>
      <c r="JF183" s="39"/>
      <c r="JG183" s="39"/>
      <c r="JH183" s="39"/>
      <c r="JI183" s="39"/>
      <c r="JJ183" s="39"/>
      <c r="JK183" s="39"/>
      <c r="JL183" s="39"/>
      <c r="JM183" s="39"/>
      <c r="JN183" s="39"/>
      <c r="JO183" s="37"/>
      <c r="JP183" s="49"/>
      <c r="JQ183" s="49"/>
      <c r="JR183" s="37"/>
      <c r="JS183" s="49"/>
      <c r="JT183" s="49"/>
      <c r="JU183" s="49"/>
      <c r="JV183" s="49"/>
      <c r="JW183" s="37"/>
      <c r="JX183" s="49"/>
      <c r="JY183" s="49"/>
      <c r="JZ183" s="49"/>
      <c r="KA183" s="49"/>
      <c r="KB183" s="37"/>
      <c r="KC183" s="49"/>
      <c r="KD183" s="49"/>
      <c r="KE183" s="49"/>
      <c r="KF183" s="49"/>
      <c r="KG183" s="37"/>
      <c r="KH183" s="49"/>
      <c r="KI183" s="49"/>
      <c r="KJ183" s="49"/>
      <c r="KK183" s="49"/>
      <c r="KL183" s="37"/>
      <c r="KM183" s="49"/>
      <c r="KN183" s="49"/>
      <c r="KO183" s="49"/>
      <c r="KP183" s="49"/>
      <c r="KQ183" s="37"/>
      <c r="KR183" s="49"/>
      <c r="KS183" s="49"/>
      <c r="KT183" s="49"/>
      <c r="KU183" s="49"/>
      <c r="KV183" s="37"/>
      <c r="KW183" s="37"/>
      <c r="KX183" s="49"/>
      <c r="KY183" s="49"/>
      <c r="KZ183" s="37"/>
      <c r="LA183" s="49"/>
      <c r="LB183" s="49"/>
      <c r="LC183" s="49"/>
      <c r="LD183" s="49"/>
      <c r="LE183" s="37"/>
      <c r="LF183" s="49"/>
      <c r="LG183" s="49"/>
      <c r="LH183" s="49"/>
      <c r="LI183" s="49"/>
      <c r="LJ183" s="37"/>
      <c r="LK183" s="49"/>
      <c r="LL183" s="49"/>
      <c r="LM183" s="49"/>
      <c r="LN183" s="49"/>
      <c r="LO183" s="37"/>
      <c r="LP183" s="49"/>
      <c r="LQ183" s="49"/>
      <c r="LR183" s="49"/>
      <c r="LS183" s="49"/>
      <c r="LT183" s="37"/>
      <c r="LU183" s="49"/>
      <c r="LV183" s="49"/>
      <c r="LW183" s="49"/>
      <c r="LX183" s="49"/>
      <c r="LY183" s="37"/>
      <c r="LZ183" s="49"/>
      <c r="MA183" s="49"/>
      <c r="MB183" s="49"/>
      <c r="MC183" s="49"/>
      <c r="MD183" s="37"/>
      <c r="ME183" s="37"/>
      <c r="MF183" s="49"/>
      <c r="MG183" s="49"/>
      <c r="MH183" s="37"/>
      <c r="MI183" s="49"/>
      <c r="MJ183" s="49"/>
      <c r="MK183" s="49"/>
      <c r="ML183" s="49"/>
      <c r="MM183" s="37"/>
      <c r="MN183" s="49"/>
      <c r="MO183" s="49"/>
      <c r="MP183" s="49"/>
      <c r="MQ183" s="49"/>
      <c r="MR183" s="37"/>
      <c r="MS183" s="49"/>
      <c r="MT183" s="49"/>
      <c r="MU183" s="49"/>
      <c r="MV183" s="49"/>
      <c r="MW183" s="37"/>
      <c r="MX183" s="49"/>
      <c r="MY183" s="49"/>
      <c r="MZ183" s="49"/>
      <c r="NA183" s="49"/>
      <c r="NB183" s="37"/>
      <c r="NC183" s="49"/>
      <c r="ND183" s="49"/>
      <c r="NE183" s="49"/>
      <c r="NF183" s="49"/>
      <c r="NG183" s="37"/>
      <c r="NH183" s="49"/>
      <c r="NI183" s="49"/>
      <c r="NJ183" s="49"/>
      <c r="NK183" s="49"/>
      <c r="NL183" s="37"/>
      <c r="NM183" s="19"/>
      <c r="NN183" s="19"/>
      <c r="NO183" s="19"/>
      <c r="NP183" s="19"/>
    </row>
    <row r="184" spans="1:380" hidden="1" outlineLevel="1" x14ac:dyDescent="0.25">
      <c r="A184" s="40" t="s">
        <v>119</v>
      </c>
      <c r="B184" s="57" t="s">
        <v>8</v>
      </c>
      <c r="C184" s="37"/>
      <c r="D184" s="49"/>
      <c r="E184" s="49"/>
      <c r="F184" s="37"/>
      <c r="G184" s="49"/>
      <c r="H184" s="49"/>
      <c r="I184" s="49"/>
      <c r="J184" s="49"/>
      <c r="K184" s="37"/>
      <c r="L184" s="49"/>
      <c r="M184" s="49"/>
      <c r="N184" s="49"/>
      <c r="O184" s="49"/>
      <c r="P184" s="37"/>
      <c r="Q184" s="49"/>
      <c r="R184" s="49"/>
      <c r="S184" s="49"/>
      <c r="T184" s="49"/>
      <c r="U184" s="37"/>
      <c r="V184" s="49"/>
      <c r="W184" s="49"/>
      <c r="X184" s="49"/>
      <c r="Y184" s="49"/>
      <c r="Z184" s="37"/>
      <c r="AA184" s="49"/>
      <c r="AB184" s="49"/>
      <c r="AC184" s="49"/>
      <c r="AD184" s="49"/>
      <c r="AE184" s="37"/>
      <c r="AF184" s="49"/>
      <c r="AG184" s="49"/>
      <c r="AH184" s="49"/>
      <c r="AI184" s="49"/>
      <c r="AJ184" s="37"/>
      <c r="AK184" s="37"/>
      <c r="AL184" s="49"/>
      <c r="AM184" s="49"/>
      <c r="AN184" s="37"/>
      <c r="AO184" s="49"/>
      <c r="AP184" s="49"/>
      <c r="AQ184" s="49"/>
      <c r="AR184" s="49"/>
      <c r="AS184" s="37"/>
      <c r="AT184" s="49"/>
      <c r="AU184" s="49"/>
      <c r="AV184" s="49"/>
      <c r="AW184" s="49"/>
      <c r="AX184" s="37"/>
      <c r="AY184" s="49"/>
      <c r="AZ184" s="49"/>
      <c r="BA184" s="49"/>
      <c r="BB184" s="49"/>
      <c r="BC184" s="37"/>
      <c r="BD184" s="49"/>
      <c r="BE184" s="49"/>
      <c r="BF184" s="49"/>
      <c r="BG184" s="49"/>
      <c r="BH184" s="37"/>
      <c r="BI184" s="49"/>
      <c r="BJ184" s="49"/>
      <c r="BK184" s="49"/>
      <c r="BL184" s="49"/>
      <c r="BM184" s="37"/>
      <c r="BN184" s="49"/>
      <c r="BO184" s="49"/>
      <c r="BP184" s="49"/>
      <c r="BQ184" s="49"/>
      <c r="BR184" s="37"/>
      <c r="BS184" s="37"/>
      <c r="BT184" s="49"/>
      <c r="BU184" s="49"/>
      <c r="BV184" s="37"/>
      <c r="BW184" s="49"/>
      <c r="BX184" s="49"/>
      <c r="BY184" s="49"/>
      <c r="BZ184" s="49"/>
      <c r="CA184" s="37"/>
      <c r="CB184" s="49"/>
      <c r="CC184" s="49"/>
      <c r="CD184" s="49"/>
      <c r="CE184" s="49"/>
      <c r="CF184" s="37"/>
      <c r="CG184" s="49"/>
      <c r="CH184" s="49"/>
      <c r="CI184" s="49"/>
      <c r="CJ184" s="49"/>
      <c r="CK184" s="37"/>
      <c r="CL184" s="49"/>
      <c r="CM184" s="49"/>
      <c r="CN184" s="49"/>
      <c r="CO184" s="49"/>
      <c r="CP184" s="37"/>
      <c r="CQ184" s="49"/>
      <c r="CR184" s="49"/>
      <c r="CS184" s="49"/>
      <c r="CT184" s="49"/>
      <c r="CU184" s="37"/>
      <c r="CV184" s="49"/>
      <c r="CW184" s="49"/>
      <c r="CX184" s="49"/>
      <c r="CY184" s="49"/>
      <c r="CZ184" s="37"/>
      <c r="DA184" s="37"/>
      <c r="DB184" s="49"/>
      <c r="DC184" s="49"/>
      <c r="DD184" s="37"/>
      <c r="DE184" s="49"/>
      <c r="DF184" s="49"/>
      <c r="DG184" s="49"/>
      <c r="DH184" s="49"/>
      <c r="DI184" s="37"/>
      <c r="DJ184" s="49"/>
      <c r="DK184" s="49"/>
      <c r="DL184" s="49"/>
      <c r="DM184" s="49"/>
      <c r="DN184" s="37"/>
      <c r="DO184" s="49"/>
      <c r="DP184" s="49"/>
      <c r="DQ184" s="49"/>
      <c r="DR184" s="49"/>
      <c r="DS184" s="37"/>
      <c r="DT184" s="49"/>
      <c r="DU184" s="49"/>
      <c r="DV184" s="49"/>
      <c r="DW184" s="49"/>
      <c r="DX184" s="37"/>
      <c r="DY184" s="49"/>
      <c r="DZ184" s="49"/>
      <c r="EA184" s="49"/>
      <c r="EB184" s="49"/>
      <c r="EC184" s="37"/>
      <c r="ED184" s="49"/>
      <c r="EE184" s="49"/>
      <c r="EF184" s="49"/>
      <c r="EG184" s="49"/>
      <c r="EH184" s="37"/>
      <c r="EI184" s="37"/>
      <c r="EJ184" s="49"/>
      <c r="EK184" s="49"/>
      <c r="EL184" s="37"/>
      <c r="EM184" s="49"/>
      <c r="EN184" s="49"/>
      <c r="EO184" s="49"/>
      <c r="EP184" s="49"/>
      <c r="EQ184" s="37"/>
      <c r="ER184" s="49"/>
      <c r="ES184" s="49"/>
      <c r="ET184" s="49"/>
      <c r="EU184" s="49"/>
      <c r="EV184" s="37"/>
      <c r="EW184" s="49"/>
      <c r="EX184" s="49"/>
      <c r="EY184" s="49"/>
      <c r="EZ184" s="49"/>
      <c r="FA184" s="37"/>
      <c r="FB184" s="49"/>
      <c r="FC184" s="49"/>
      <c r="FD184" s="49"/>
      <c r="FE184" s="49"/>
      <c r="FF184" s="37"/>
      <c r="FG184" s="49"/>
      <c r="FH184" s="49"/>
      <c r="FI184" s="49"/>
      <c r="FJ184" s="49"/>
      <c r="FK184" s="37"/>
      <c r="FL184" s="49"/>
      <c r="FM184" s="49"/>
      <c r="FN184" s="49"/>
      <c r="FO184" s="49"/>
      <c r="FP184" s="37"/>
      <c r="FQ184" s="37"/>
      <c r="FR184" s="49"/>
      <c r="FS184" s="49"/>
      <c r="FT184" s="37"/>
      <c r="FU184" s="49"/>
      <c r="FV184" s="49"/>
      <c r="FW184" s="49"/>
      <c r="FX184" s="49"/>
      <c r="FY184" s="37"/>
      <c r="FZ184" s="49"/>
      <c r="GA184" s="49"/>
      <c r="GB184" s="49"/>
      <c r="GC184" s="49"/>
      <c r="GD184" s="37"/>
      <c r="GE184" s="49"/>
      <c r="GF184" s="49"/>
      <c r="GG184" s="49"/>
      <c r="GH184" s="49"/>
      <c r="GI184" s="37"/>
      <c r="GJ184" s="49"/>
      <c r="GK184" s="49"/>
      <c r="GL184" s="49"/>
      <c r="GM184" s="49"/>
      <c r="GN184" s="37"/>
      <c r="GO184" s="49"/>
      <c r="GP184" s="49"/>
      <c r="GQ184" s="49"/>
      <c r="GR184" s="49"/>
      <c r="GS184" s="37"/>
      <c r="GT184" s="49"/>
      <c r="GU184" s="49"/>
      <c r="GV184" s="49"/>
      <c r="GW184" s="49"/>
      <c r="GX184" s="37"/>
      <c r="GY184" s="37"/>
      <c r="GZ184" s="49"/>
      <c r="HA184" s="49"/>
      <c r="HB184" s="37"/>
      <c r="HC184" s="49"/>
      <c r="HD184" s="49"/>
      <c r="HE184" s="49"/>
      <c r="HF184" s="49"/>
      <c r="HG184" s="37"/>
      <c r="HH184" s="49"/>
      <c r="HI184" s="49"/>
      <c r="HJ184" s="49"/>
      <c r="HK184" s="49"/>
      <c r="HL184" s="37"/>
      <c r="HM184" s="49"/>
      <c r="HN184" s="49"/>
      <c r="HO184" s="49"/>
      <c r="HP184" s="49"/>
      <c r="HQ184" s="37"/>
      <c r="HR184" s="49"/>
      <c r="HS184" s="49"/>
      <c r="HT184" s="49"/>
      <c r="HU184" s="49"/>
      <c r="HV184" s="37"/>
      <c r="HW184" s="49"/>
      <c r="HX184" s="49"/>
      <c r="HY184" s="49"/>
      <c r="HZ184" s="49"/>
      <c r="IA184" s="37"/>
      <c r="IB184" s="49"/>
      <c r="IC184" s="49"/>
      <c r="ID184" s="49"/>
      <c r="IE184" s="49"/>
      <c r="IF184" s="37"/>
      <c r="IG184" s="37"/>
      <c r="IH184" s="49"/>
      <c r="II184" s="49"/>
      <c r="IJ184" s="37"/>
      <c r="IK184" s="49"/>
      <c r="IL184" s="49"/>
      <c r="IM184" s="49"/>
      <c r="IN184" s="49"/>
      <c r="IO184" s="37"/>
      <c r="IP184" s="49"/>
      <c r="IQ184" s="49"/>
      <c r="IR184" s="49"/>
      <c r="IS184" s="49"/>
      <c r="IT184" s="37"/>
      <c r="IU184" s="49"/>
      <c r="IV184" s="49"/>
      <c r="IW184" s="49"/>
      <c r="IX184" s="49"/>
      <c r="IY184" s="37"/>
      <c r="IZ184" s="49"/>
      <c r="JA184" s="49"/>
      <c r="JB184" s="49"/>
      <c r="JC184" s="49"/>
      <c r="JD184" s="37"/>
      <c r="JE184" s="49"/>
      <c r="JF184" s="49"/>
      <c r="JG184" s="49"/>
      <c r="JH184" s="49"/>
      <c r="JI184" s="37"/>
      <c r="JJ184" s="49"/>
      <c r="JK184" s="49"/>
      <c r="JL184" s="49"/>
      <c r="JM184" s="49"/>
      <c r="JN184" s="37"/>
      <c r="JO184" s="37"/>
      <c r="JP184" s="49"/>
      <c r="JQ184" s="49"/>
      <c r="JR184" s="37"/>
      <c r="JS184" s="49"/>
      <c r="JT184" s="49"/>
      <c r="JU184" s="49"/>
      <c r="JV184" s="49"/>
      <c r="JW184" s="37"/>
      <c r="JX184" s="49"/>
      <c r="JY184" s="49"/>
      <c r="JZ184" s="49"/>
      <c r="KA184" s="49"/>
      <c r="KB184" s="37"/>
      <c r="KC184" s="49"/>
      <c r="KD184" s="49"/>
      <c r="KE184" s="49"/>
      <c r="KF184" s="49"/>
      <c r="KG184" s="37"/>
      <c r="KH184" s="49"/>
      <c r="KI184" s="49"/>
      <c r="KJ184" s="49"/>
      <c r="KK184" s="49"/>
      <c r="KL184" s="37"/>
      <c r="KM184" s="49"/>
      <c r="KN184" s="49"/>
      <c r="KO184" s="49"/>
      <c r="KP184" s="49"/>
      <c r="KQ184" s="37"/>
      <c r="KR184" s="49"/>
      <c r="KS184" s="49"/>
      <c r="KT184" s="49"/>
      <c r="KU184" s="49"/>
      <c r="KV184" s="37"/>
      <c r="KW184" s="37"/>
      <c r="KX184" s="49"/>
      <c r="KY184" s="49"/>
      <c r="KZ184" s="37"/>
      <c r="LA184" s="49"/>
      <c r="LB184" s="49"/>
      <c r="LC184" s="49"/>
      <c r="LD184" s="49"/>
      <c r="LE184" s="37"/>
      <c r="LF184" s="49"/>
      <c r="LG184" s="49"/>
      <c r="LH184" s="49"/>
      <c r="LI184" s="49"/>
      <c r="LJ184" s="37"/>
      <c r="LK184" s="49"/>
      <c r="LL184" s="49"/>
      <c r="LM184" s="49"/>
      <c r="LN184" s="49"/>
      <c r="LO184" s="37"/>
      <c r="LP184" s="49"/>
      <c r="LQ184" s="49"/>
      <c r="LR184" s="49"/>
      <c r="LS184" s="49"/>
      <c r="LT184" s="37"/>
      <c r="LU184" s="49"/>
      <c r="LV184" s="49"/>
      <c r="LW184" s="49"/>
      <c r="LX184" s="49"/>
      <c r="LY184" s="37"/>
      <c r="LZ184" s="49"/>
      <c r="MA184" s="49"/>
      <c r="MB184" s="49"/>
      <c r="MC184" s="49"/>
      <c r="MD184" s="37"/>
      <c r="ME184" s="37"/>
      <c r="MF184" s="49"/>
      <c r="MG184" s="49"/>
      <c r="MH184" s="37"/>
      <c r="MI184" s="49"/>
      <c r="MJ184" s="49"/>
      <c r="MK184" s="49"/>
      <c r="ML184" s="49"/>
      <c r="MM184" s="37"/>
      <c r="MN184" s="49"/>
      <c r="MO184" s="49"/>
      <c r="MP184" s="49"/>
      <c r="MQ184" s="49"/>
      <c r="MR184" s="37"/>
      <c r="MS184" s="49"/>
      <c r="MT184" s="49"/>
      <c r="MU184" s="49"/>
      <c r="MV184" s="49"/>
      <c r="MW184" s="37"/>
      <c r="MX184" s="49"/>
      <c r="MY184" s="49"/>
      <c r="MZ184" s="49"/>
      <c r="NA184" s="49"/>
      <c r="NB184" s="37"/>
      <c r="NC184" s="49"/>
      <c r="ND184" s="49"/>
      <c r="NE184" s="49"/>
      <c r="NF184" s="49"/>
      <c r="NG184" s="37"/>
      <c r="NH184" s="49"/>
      <c r="NI184" s="49"/>
      <c r="NJ184" s="49"/>
      <c r="NK184" s="49"/>
      <c r="NL184" s="37"/>
      <c r="NM184" s="19"/>
      <c r="NN184" s="19"/>
      <c r="NO184" s="19"/>
      <c r="NP184" s="19"/>
    </row>
    <row r="185" spans="1:380" hidden="1" outlineLevel="1" x14ac:dyDescent="0.25">
      <c r="A185" s="40" t="s">
        <v>120</v>
      </c>
      <c r="B185" s="57" t="s">
        <v>8</v>
      </c>
      <c r="C185" s="37"/>
      <c r="D185" s="49"/>
      <c r="E185" s="49"/>
      <c r="F185" s="37"/>
      <c r="G185" s="49"/>
      <c r="H185" s="49"/>
      <c r="I185" s="49"/>
      <c r="J185" s="49"/>
      <c r="K185" s="37"/>
      <c r="L185" s="49"/>
      <c r="M185" s="49"/>
      <c r="N185" s="49"/>
      <c r="O185" s="49"/>
      <c r="P185" s="37"/>
      <c r="Q185" s="49"/>
      <c r="R185" s="49"/>
      <c r="S185" s="49"/>
      <c r="T185" s="49"/>
      <c r="U185" s="37"/>
      <c r="V185" s="49"/>
      <c r="W185" s="49"/>
      <c r="X185" s="49"/>
      <c r="Y185" s="49"/>
      <c r="Z185" s="37"/>
      <c r="AA185" s="49"/>
      <c r="AB185" s="49"/>
      <c r="AC185" s="49"/>
      <c r="AD185" s="49"/>
      <c r="AE185" s="37"/>
      <c r="AF185" s="49"/>
      <c r="AG185" s="49"/>
      <c r="AH185" s="49"/>
      <c r="AI185" s="49"/>
      <c r="AJ185" s="37"/>
      <c r="AK185" s="37"/>
      <c r="AL185" s="49"/>
      <c r="AM185" s="49"/>
      <c r="AN185" s="37"/>
      <c r="AO185" s="49"/>
      <c r="AP185" s="49"/>
      <c r="AQ185" s="49"/>
      <c r="AR185" s="49"/>
      <c r="AS185" s="37"/>
      <c r="AT185" s="49"/>
      <c r="AU185" s="49"/>
      <c r="AV185" s="49"/>
      <c r="AW185" s="49"/>
      <c r="AX185" s="37"/>
      <c r="AY185" s="49"/>
      <c r="AZ185" s="49"/>
      <c r="BA185" s="49"/>
      <c r="BB185" s="49"/>
      <c r="BC185" s="37"/>
      <c r="BD185" s="49"/>
      <c r="BE185" s="49"/>
      <c r="BF185" s="49"/>
      <c r="BG185" s="49"/>
      <c r="BH185" s="37"/>
      <c r="BI185" s="49"/>
      <c r="BJ185" s="49"/>
      <c r="BK185" s="49"/>
      <c r="BL185" s="49"/>
      <c r="BM185" s="37"/>
      <c r="BN185" s="49"/>
      <c r="BO185" s="49"/>
      <c r="BP185" s="49"/>
      <c r="BQ185" s="49"/>
      <c r="BR185" s="37"/>
      <c r="BS185" s="37"/>
      <c r="BT185" s="49"/>
      <c r="BU185" s="49"/>
      <c r="BV185" s="37"/>
      <c r="BW185" s="49"/>
      <c r="BX185" s="49"/>
      <c r="BY185" s="49"/>
      <c r="BZ185" s="49"/>
      <c r="CA185" s="37"/>
      <c r="CB185" s="49"/>
      <c r="CC185" s="49"/>
      <c r="CD185" s="49"/>
      <c r="CE185" s="49"/>
      <c r="CF185" s="37"/>
      <c r="CG185" s="49"/>
      <c r="CH185" s="49"/>
      <c r="CI185" s="49"/>
      <c r="CJ185" s="49"/>
      <c r="CK185" s="37"/>
      <c r="CL185" s="49"/>
      <c r="CM185" s="49"/>
      <c r="CN185" s="49"/>
      <c r="CO185" s="49"/>
      <c r="CP185" s="37"/>
      <c r="CQ185" s="49"/>
      <c r="CR185" s="49"/>
      <c r="CS185" s="49"/>
      <c r="CT185" s="49"/>
      <c r="CU185" s="37"/>
      <c r="CV185" s="49"/>
      <c r="CW185" s="49"/>
      <c r="CX185" s="49"/>
      <c r="CY185" s="49"/>
      <c r="CZ185" s="37"/>
      <c r="DA185" s="37"/>
      <c r="DB185" s="49"/>
      <c r="DC185" s="49"/>
      <c r="DD185" s="37"/>
      <c r="DE185" s="49"/>
      <c r="DF185" s="49"/>
      <c r="DG185" s="49"/>
      <c r="DH185" s="49"/>
      <c r="DI185" s="37"/>
      <c r="DJ185" s="49"/>
      <c r="DK185" s="49"/>
      <c r="DL185" s="49"/>
      <c r="DM185" s="49"/>
      <c r="DN185" s="37"/>
      <c r="DO185" s="49"/>
      <c r="DP185" s="49"/>
      <c r="DQ185" s="49"/>
      <c r="DR185" s="49"/>
      <c r="DS185" s="37"/>
      <c r="DT185" s="49"/>
      <c r="DU185" s="49"/>
      <c r="DV185" s="49"/>
      <c r="DW185" s="49"/>
      <c r="DX185" s="37"/>
      <c r="DY185" s="49"/>
      <c r="DZ185" s="49"/>
      <c r="EA185" s="49"/>
      <c r="EB185" s="49"/>
      <c r="EC185" s="37"/>
      <c r="ED185" s="49"/>
      <c r="EE185" s="49"/>
      <c r="EF185" s="49"/>
      <c r="EG185" s="49"/>
      <c r="EH185" s="37"/>
      <c r="EI185" s="37"/>
      <c r="EJ185" s="49"/>
      <c r="EK185" s="49"/>
      <c r="EL185" s="37"/>
      <c r="EM185" s="49"/>
      <c r="EN185" s="49"/>
      <c r="EO185" s="49"/>
      <c r="EP185" s="49"/>
      <c r="EQ185" s="37"/>
      <c r="ER185" s="49"/>
      <c r="ES185" s="49"/>
      <c r="ET185" s="49"/>
      <c r="EU185" s="49"/>
      <c r="EV185" s="37"/>
      <c r="EW185" s="49"/>
      <c r="EX185" s="49"/>
      <c r="EY185" s="49"/>
      <c r="EZ185" s="49"/>
      <c r="FA185" s="37"/>
      <c r="FB185" s="49"/>
      <c r="FC185" s="49"/>
      <c r="FD185" s="49"/>
      <c r="FE185" s="49"/>
      <c r="FF185" s="37"/>
      <c r="FG185" s="49"/>
      <c r="FH185" s="49"/>
      <c r="FI185" s="49"/>
      <c r="FJ185" s="49"/>
      <c r="FK185" s="37"/>
      <c r="FL185" s="49"/>
      <c r="FM185" s="49"/>
      <c r="FN185" s="49"/>
      <c r="FO185" s="49"/>
      <c r="FP185" s="37"/>
      <c r="FQ185" s="37"/>
      <c r="FR185" s="49"/>
      <c r="FS185" s="49"/>
      <c r="FT185" s="37"/>
      <c r="FU185" s="49"/>
      <c r="FV185" s="49"/>
      <c r="FW185" s="49"/>
      <c r="FX185" s="49"/>
      <c r="FY185" s="37"/>
      <c r="FZ185" s="49"/>
      <c r="GA185" s="49"/>
      <c r="GB185" s="49"/>
      <c r="GC185" s="49"/>
      <c r="GD185" s="37"/>
      <c r="GE185" s="49"/>
      <c r="GF185" s="49"/>
      <c r="GG185" s="49"/>
      <c r="GH185" s="49"/>
      <c r="GI185" s="37"/>
      <c r="GJ185" s="49"/>
      <c r="GK185" s="49"/>
      <c r="GL185" s="49"/>
      <c r="GM185" s="49"/>
      <c r="GN185" s="37"/>
      <c r="GO185" s="49"/>
      <c r="GP185" s="49"/>
      <c r="GQ185" s="49"/>
      <c r="GR185" s="49"/>
      <c r="GS185" s="37"/>
      <c r="GT185" s="49"/>
      <c r="GU185" s="49"/>
      <c r="GV185" s="49"/>
      <c r="GW185" s="49"/>
      <c r="GX185" s="37"/>
      <c r="GY185" s="37"/>
      <c r="GZ185" s="49"/>
      <c r="HA185" s="49"/>
      <c r="HB185" s="37"/>
      <c r="HC185" s="49"/>
      <c r="HD185" s="49"/>
      <c r="HE185" s="49"/>
      <c r="HF185" s="49"/>
      <c r="HG185" s="37"/>
      <c r="HH185" s="49"/>
      <c r="HI185" s="49"/>
      <c r="HJ185" s="49"/>
      <c r="HK185" s="49"/>
      <c r="HL185" s="37"/>
      <c r="HM185" s="49"/>
      <c r="HN185" s="49"/>
      <c r="HO185" s="49"/>
      <c r="HP185" s="49"/>
      <c r="HQ185" s="37"/>
      <c r="HR185" s="49"/>
      <c r="HS185" s="49"/>
      <c r="HT185" s="49"/>
      <c r="HU185" s="49"/>
      <c r="HV185" s="37"/>
      <c r="HW185" s="49"/>
      <c r="HX185" s="49"/>
      <c r="HY185" s="49"/>
      <c r="HZ185" s="49"/>
      <c r="IA185" s="37"/>
      <c r="IB185" s="49"/>
      <c r="IC185" s="49"/>
      <c r="ID185" s="49"/>
      <c r="IE185" s="49"/>
      <c r="IF185" s="37"/>
      <c r="IG185" s="37"/>
      <c r="IH185" s="49"/>
      <c r="II185" s="49"/>
      <c r="IJ185" s="37"/>
      <c r="IK185" s="49"/>
      <c r="IL185" s="49"/>
      <c r="IM185" s="49"/>
      <c r="IN185" s="49"/>
      <c r="IO185" s="37"/>
      <c r="IP185" s="49"/>
      <c r="IQ185" s="49"/>
      <c r="IR185" s="49"/>
      <c r="IS185" s="49"/>
      <c r="IT185" s="37"/>
      <c r="IU185" s="49"/>
      <c r="IV185" s="49"/>
      <c r="IW185" s="49"/>
      <c r="IX185" s="49"/>
      <c r="IY185" s="37"/>
      <c r="IZ185" s="49"/>
      <c r="JA185" s="49"/>
      <c r="JB185" s="49"/>
      <c r="JC185" s="49"/>
      <c r="JD185" s="37"/>
      <c r="JE185" s="49"/>
      <c r="JF185" s="49"/>
      <c r="JG185" s="49"/>
      <c r="JH185" s="49"/>
      <c r="JI185" s="37"/>
      <c r="JJ185" s="49"/>
      <c r="JK185" s="49"/>
      <c r="JL185" s="49"/>
      <c r="JM185" s="49"/>
      <c r="JN185" s="37"/>
      <c r="JO185" s="37"/>
      <c r="JP185" s="49"/>
      <c r="JQ185" s="49"/>
      <c r="JR185" s="37"/>
      <c r="JS185" s="49"/>
      <c r="JT185" s="49"/>
      <c r="JU185" s="49"/>
      <c r="JV185" s="49"/>
      <c r="JW185" s="37"/>
      <c r="JX185" s="49"/>
      <c r="JY185" s="49"/>
      <c r="JZ185" s="49"/>
      <c r="KA185" s="49"/>
      <c r="KB185" s="37"/>
      <c r="KC185" s="49"/>
      <c r="KD185" s="49"/>
      <c r="KE185" s="49"/>
      <c r="KF185" s="49"/>
      <c r="KG185" s="37"/>
      <c r="KH185" s="49"/>
      <c r="KI185" s="49"/>
      <c r="KJ185" s="49"/>
      <c r="KK185" s="49"/>
      <c r="KL185" s="37"/>
      <c r="KM185" s="49"/>
      <c r="KN185" s="49"/>
      <c r="KO185" s="49"/>
      <c r="KP185" s="49"/>
      <c r="KQ185" s="37"/>
      <c r="KR185" s="49"/>
      <c r="KS185" s="49"/>
      <c r="KT185" s="49"/>
      <c r="KU185" s="49"/>
      <c r="KV185" s="37"/>
      <c r="KW185" s="37"/>
      <c r="KX185" s="49"/>
      <c r="KY185" s="49"/>
      <c r="KZ185" s="37"/>
      <c r="LA185" s="49"/>
      <c r="LB185" s="49"/>
      <c r="LC185" s="49"/>
      <c r="LD185" s="49"/>
      <c r="LE185" s="37"/>
      <c r="LF185" s="49"/>
      <c r="LG185" s="49"/>
      <c r="LH185" s="49"/>
      <c r="LI185" s="49"/>
      <c r="LJ185" s="37"/>
      <c r="LK185" s="49"/>
      <c r="LL185" s="49"/>
      <c r="LM185" s="49"/>
      <c r="LN185" s="49"/>
      <c r="LO185" s="37"/>
      <c r="LP185" s="49"/>
      <c r="LQ185" s="49"/>
      <c r="LR185" s="49"/>
      <c r="LS185" s="49"/>
      <c r="LT185" s="37"/>
      <c r="LU185" s="49"/>
      <c r="LV185" s="49"/>
      <c r="LW185" s="49"/>
      <c r="LX185" s="49"/>
      <c r="LY185" s="37"/>
      <c r="LZ185" s="49"/>
      <c r="MA185" s="49"/>
      <c r="MB185" s="49"/>
      <c r="MC185" s="49"/>
      <c r="MD185" s="37"/>
      <c r="ME185" s="37"/>
      <c r="MF185" s="49"/>
      <c r="MG185" s="49"/>
      <c r="MH185" s="37"/>
      <c r="MI185" s="49"/>
      <c r="MJ185" s="49"/>
      <c r="MK185" s="49"/>
      <c r="ML185" s="49"/>
      <c r="MM185" s="37"/>
      <c r="MN185" s="49"/>
      <c r="MO185" s="49"/>
      <c r="MP185" s="49"/>
      <c r="MQ185" s="49"/>
      <c r="MR185" s="37"/>
      <c r="MS185" s="49"/>
      <c r="MT185" s="49"/>
      <c r="MU185" s="49"/>
      <c r="MV185" s="49"/>
      <c r="MW185" s="37"/>
      <c r="MX185" s="49"/>
      <c r="MY185" s="49"/>
      <c r="MZ185" s="49"/>
      <c r="NA185" s="49"/>
      <c r="NB185" s="37"/>
      <c r="NC185" s="49"/>
      <c r="ND185" s="49"/>
      <c r="NE185" s="49"/>
      <c r="NF185" s="49"/>
      <c r="NG185" s="37"/>
      <c r="NH185" s="49"/>
      <c r="NI185" s="49"/>
      <c r="NJ185" s="49"/>
      <c r="NK185" s="49"/>
      <c r="NL185" s="37"/>
      <c r="NM185" s="19"/>
      <c r="NN185" s="19"/>
      <c r="NO185" s="19"/>
      <c r="NP185" s="19"/>
    </row>
    <row r="186" spans="1:380" hidden="1" outlineLevel="1" x14ac:dyDescent="0.25">
      <c r="A186" s="40" t="s">
        <v>121</v>
      </c>
      <c r="B186" s="57" t="s">
        <v>8</v>
      </c>
      <c r="C186" s="37"/>
      <c r="D186" s="49"/>
      <c r="E186" s="49"/>
      <c r="F186" s="37"/>
      <c r="G186" s="49"/>
      <c r="H186" s="49"/>
      <c r="I186" s="49"/>
      <c r="J186" s="49"/>
      <c r="K186" s="37"/>
      <c r="L186" s="49"/>
      <c r="M186" s="49"/>
      <c r="N186" s="49"/>
      <c r="O186" s="49"/>
      <c r="P186" s="37"/>
      <c r="Q186" s="49"/>
      <c r="R186" s="49"/>
      <c r="S186" s="49"/>
      <c r="T186" s="49"/>
      <c r="U186" s="37"/>
      <c r="V186" s="49"/>
      <c r="W186" s="49"/>
      <c r="X186" s="49"/>
      <c r="Y186" s="49"/>
      <c r="Z186" s="37"/>
      <c r="AA186" s="49"/>
      <c r="AB186" s="49"/>
      <c r="AC186" s="49"/>
      <c r="AD186" s="49"/>
      <c r="AE186" s="37"/>
      <c r="AF186" s="49"/>
      <c r="AG186" s="49"/>
      <c r="AH186" s="49"/>
      <c r="AI186" s="49"/>
      <c r="AJ186" s="37"/>
      <c r="AK186" s="37"/>
      <c r="AL186" s="49"/>
      <c r="AM186" s="49"/>
      <c r="AN186" s="37"/>
      <c r="AO186" s="49"/>
      <c r="AP186" s="49"/>
      <c r="AQ186" s="49"/>
      <c r="AR186" s="49"/>
      <c r="AS186" s="37"/>
      <c r="AT186" s="49"/>
      <c r="AU186" s="49"/>
      <c r="AV186" s="49"/>
      <c r="AW186" s="49"/>
      <c r="AX186" s="37"/>
      <c r="AY186" s="49"/>
      <c r="AZ186" s="49"/>
      <c r="BA186" s="49"/>
      <c r="BB186" s="49"/>
      <c r="BC186" s="37"/>
      <c r="BD186" s="49"/>
      <c r="BE186" s="49"/>
      <c r="BF186" s="49"/>
      <c r="BG186" s="49"/>
      <c r="BH186" s="37"/>
      <c r="BI186" s="49"/>
      <c r="BJ186" s="49"/>
      <c r="BK186" s="49"/>
      <c r="BL186" s="49"/>
      <c r="BM186" s="37"/>
      <c r="BN186" s="49"/>
      <c r="BO186" s="49"/>
      <c r="BP186" s="49"/>
      <c r="BQ186" s="49"/>
      <c r="BR186" s="37"/>
      <c r="BS186" s="37"/>
      <c r="BT186" s="49"/>
      <c r="BU186" s="49"/>
      <c r="BV186" s="37"/>
      <c r="BW186" s="49"/>
      <c r="BX186" s="49"/>
      <c r="BY186" s="49"/>
      <c r="BZ186" s="49"/>
      <c r="CA186" s="37"/>
      <c r="CB186" s="49"/>
      <c r="CC186" s="49"/>
      <c r="CD186" s="49"/>
      <c r="CE186" s="49"/>
      <c r="CF186" s="37"/>
      <c r="CG186" s="49"/>
      <c r="CH186" s="49"/>
      <c r="CI186" s="49"/>
      <c r="CJ186" s="49"/>
      <c r="CK186" s="37"/>
      <c r="CL186" s="49"/>
      <c r="CM186" s="49"/>
      <c r="CN186" s="49"/>
      <c r="CO186" s="49"/>
      <c r="CP186" s="37"/>
      <c r="CQ186" s="49"/>
      <c r="CR186" s="49"/>
      <c r="CS186" s="49"/>
      <c r="CT186" s="49"/>
      <c r="CU186" s="37"/>
      <c r="CV186" s="49"/>
      <c r="CW186" s="49"/>
      <c r="CX186" s="49"/>
      <c r="CY186" s="49"/>
      <c r="CZ186" s="37"/>
      <c r="DA186" s="37"/>
      <c r="DB186" s="49"/>
      <c r="DC186" s="49"/>
      <c r="DD186" s="37"/>
      <c r="DE186" s="49"/>
      <c r="DF186" s="49"/>
      <c r="DG186" s="49"/>
      <c r="DH186" s="49"/>
      <c r="DI186" s="37"/>
      <c r="DJ186" s="49"/>
      <c r="DK186" s="49"/>
      <c r="DL186" s="49"/>
      <c r="DM186" s="49"/>
      <c r="DN186" s="37"/>
      <c r="DO186" s="49"/>
      <c r="DP186" s="49"/>
      <c r="DQ186" s="49"/>
      <c r="DR186" s="49"/>
      <c r="DS186" s="37"/>
      <c r="DT186" s="49"/>
      <c r="DU186" s="49"/>
      <c r="DV186" s="49"/>
      <c r="DW186" s="49"/>
      <c r="DX186" s="37"/>
      <c r="DY186" s="49"/>
      <c r="DZ186" s="49"/>
      <c r="EA186" s="49"/>
      <c r="EB186" s="49"/>
      <c r="EC186" s="37"/>
      <c r="ED186" s="49"/>
      <c r="EE186" s="49"/>
      <c r="EF186" s="49"/>
      <c r="EG186" s="49"/>
      <c r="EH186" s="37"/>
      <c r="EI186" s="37"/>
      <c r="EJ186" s="49"/>
      <c r="EK186" s="49"/>
      <c r="EL186" s="37"/>
      <c r="EM186" s="49"/>
      <c r="EN186" s="49"/>
      <c r="EO186" s="49"/>
      <c r="EP186" s="49"/>
      <c r="EQ186" s="37"/>
      <c r="ER186" s="49"/>
      <c r="ES186" s="49"/>
      <c r="ET186" s="49"/>
      <c r="EU186" s="49"/>
      <c r="EV186" s="37"/>
      <c r="EW186" s="49"/>
      <c r="EX186" s="49"/>
      <c r="EY186" s="49"/>
      <c r="EZ186" s="49"/>
      <c r="FA186" s="37"/>
      <c r="FB186" s="49"/>
      <c r="FC186" s="49"/>
      <c r="FD186" s="49"/>
      <c r="FE186" s="49"/>
      <c r="FF186" s="37"/>
      <c r="FG186" s="49"/>
      <c r="FH186" s="49"/>
      <c r="FI186" s="49"/>
      <c r="FJ186" s="49"/>
      <c r="FK186" s="37"/>
      <c r="FL186" s="49"/>
      <c r="FM186" s="49"/>
      <c r="FN186" s="49"/>
      <c r="FO186" s="49"/>
      <c r="FP186" s="37"/>
      <c r="FQ186" s="37"/>
      <c r="FR186" s="49"/>
      <c r="FS186" s="49"/>
      <c r="FT186" s="37"/>
      <c r="FU186" s="49"/>
      <c r="FV186" s="49"/>
      <c r="FW186" s="49"/>
      <c r="FX186" s="49"/>
      <c r="FY186" s="37"/>
      <c r="FZ186" s="49"/>
      <c r="GA186" s="49"/>
      <c r="GB186" s="49"/>
      <c r="GC186" s="49"/>
      <c r="GD186" s="37"/>
      <c r="GE186" s="49"/>
      <c r="GF186" s="49"/>
      <c r="GG186" s="49"/>
      <c r="GH186" s="49"/>
      <c r="GI186" s="37"/>
      <c r="GJ186" s="49"/>
      <c r="GK186" s="49"/>
      <c r="GL186" s="49"/>
      <c r="GM186" s="49"/>
      <c r="GN186" s="37"/>
      <c r="GO186" s="49"/>
      <c r="GP186" s="49"/>
      <c r="GQ186" s="49"/>
      <c r="GR186" s="49"/>
      <c r="GS186" s="37"/>
      <c r="GT186" s="49"/>
      <c r="GU186" s="49"/>
      <c r="GV186" s="49"/>
      <c r="GW186" s="49"/>
      <c r="GX186" s="37"/>
      <c r="GY186" s="37"/>
      <c r="GZ186" s="49"/>
      <c r="HA186" s="49"/>
      <c r="HB186" s="37"/>
      <c r="HC186" s="49"/>
      <c r="HD186" s="49"/>
      <c r="HE186" s="49"/>
      <c r="HF186" s="49"/>
      <c r="HG186" s="37"/>
      <c r="HH186" s="49"/>
      <c r="HI186" s="49"/>
      <c r="HJ186" s="49"/>
      <c r="HK186" s="49"/>
      <c r="HL186" s="37"/>
      <c r="HM186" s="49"/>
      <c r="HN186" s="49"/>
      <c r="HO186" s="49"/>
      <c r="HP186" s="49"/>
      <c r="HQ186" s="37"/>
      <c r="HR186" s="49"/>
      <c r="HS186" s="49"/>
      <c r="HT186" s="49"/>
      <c r="HU186" s="49"/>
      <c r="HV186" s="37"/>
      <c r="HW186" s="49"/>
      <c r="HX186" s="49"/>
      <c r="HY186" s="49"/>
      <c r="HZ186" s="49"/>
      <c r="IA186" s="37"/>
      <c r="IB186" s="49"/>
      <c r="IC186" s="49"/>
      <c r="ID186" s="49"/>
      <c r="IE186" s="49"/>
      <c r="IF186" s="37"/>
      <c r="IG186" s="37"/>
      <c r="IH186" s="49"/>
      <c r="II186" s="49"/>
      <c r="IJ186" s="37"/>
      <c r="IK186" s="49"/>
      <c r="IL186" s="49"/>
      <c r="IM186" s="49"/>
      <c r="IN186" s="49"/>
      <c r="IO186" s="37"/>
      <c r="IP186" s="49"/>
      <c r="IQ186" s="49"/>
      <c r="IR186" s="49"/>
      <c r="IS186" s="49"/>
      <c r="IT186" s="37"/>
      <c r="IU186" s="49"/>
      <c r="IV186" s="49"/>
      <c r="IW186" s="49"/>
      <c r="IX186" s="49"/>
      <c r="IY186" s="37"/>
      <c r="IZ186" s="49"/>
      <c r="JA186" s="49"/>
      <c r="JB186" s="49"/>
      <c r="JC186" s="49"/>
      <c r="JD186" s="37"/>
      <c r="JE186" s="49"/>
      <c r="JF186" s="49"/>
      <c r="JG186" s="49"/>
      <c r="JH186" s="49"/>
      <c r="JI186" s="37"/>
      <c r="JJ186" s="49"/>
      <c r="JK186" s="49"/>
      <c r="JL186" s="49"/>
      <c r="JM186" s="49"/>
      <c r="JN186" s="37"/>
      <c r="JO186" s="37"/>
      <c r="JP186" s="49"/>
      <c r="JQ186" s="49"/>
      <c r="JR186" s="37"/>
      <c r="JS186" s="49"/>
      <c r="JT186" s="49"/>
      <c r="JU186" s="49"/>
      <c r="JV186" s="49"/>
      <c r="JW186" s="37"/>
      <c r="JX186" s="49"/>
      <c r="JY186" s="49"/>
      <c r="JZ186" s="49"/>
      <c r="KA186" s="49"/>
      <c r="KB186" s="37"/>
      <c r="KC186" s="49"/>
      <c r="KD186" s="49"/>
      <c r="KE186" s="49"/>
      <c r="KF186" s="49"/>
      <c r="KG186" s="37"/>
      <c r="KH186" s="49"/>
      <c r="KI186" s="49"/>
      <c r="KJ186" s="49"/>
      <c r="KK186" s="49"/>
      <c r="KL186" s="37"/>
      <c r="KM186" s="49"/>
      <c r="KN186" s="49"/>
      <c r="KO186" s="49"/>
      <c r="KP186" s="49"/>
      <c r="KQ186" s="37"/>
      <c r="KR186" s="49"/>
      <c r="KS186" s="49"/>
      <c r="KT186" s="49"/>
      <c r="KU186" s="49"/>
      <c r="KV186" s="37"/>
      <c r="KW186" s="37"/>
      <c r="KX186" s="49"/>
      <c r="KY186" s="49"/>
      <c r="KZ186" s="37"/>
      <c r="LA186" s="49"/>
      <c r="LB186" s="49"/>
      <c r="LC186" s="49"/>
      <c r="LD186" s="49"/>
      <c r="LE186" s="37"/>
      <c r="LF186" s="49"/>
      <c r="LG186" s="49"/>
      <c r="LH186" s="49"/>
      <c r="LI186" s="49"/>
      <c r="LJ186" s="37"/>
      <c r="LK186" s="49"/>
      <c r="LL186" s="49"/>
      <c r="LM186" s="49"/>
      <c r="LN186" s="49"/>
      <c r="LO186" s="37"/>
      <c r="LP186" s="49"/>
      <c r="LQ186" s="49"/>
      <c r="LR186" s="49"/>
      <c r="LS186" s="49"/>
      <c r="LT186" s="37"/>
      <c r="LU186" s="49"/>
      <c r="LV186" s="49"/>
      <c r="LW186" s="49"/>
      <c r="LX186" s="49"/>
      <c r="LY186" s="37"/>
      <c r="LZ186" s="49"/>
      <c r="MA186" s="49"/>
      <c r="MB186" s="49"/>
      <c r="MC186" s="49"/>
      <c r="MD186" s="37"/>
      <c r="ME186" s="37"/>
      <c r="MF186" s="49"/>
      <c r="MG186" s="49"/>
      <c r="MH186" s="37"/>
      <c r="MI186" s="49"/>
      <c r="MJ186" s="49"/>
      <c r="MK186" s="49"/>
      <c r="ML186" s="49"/>
      <c r="MM186" s="37"/>
      <c r="MN186" s="49"/>
      <c r="MO186" s="49"/>
      <c r="MP186" s="49"/>
      <c r="MQ186" s="49"/>
      <c r="MR186" s="37"/>
      <c r="MS186" s="49"/>
      <c r="MT186" s="49"/>
      <c r="MU186" s="49"/>
      <c r="MV186" s="49"/>
      <c r="MW186" s="37"/>
      <c r="MX186" s="49"/>
      <c r="MY186" s="49"/>
      <c r="MZ186" s="49"/>
      <c r="NA186" s="49"/>
      <c r="NB186" s="37"/>
      <c r="NC186" s="49"/>
      <c r="ND186" s="49"/>
      <c r="NE186" s="49"/>
      <c r="NF186" s="49"/>
      <c r="NG186" s="37"/>
      <c r="NH186" s="49"/>
      <c r="NI186" s="49"/>
      <c r="NJ186" s="49"/>
      <c r="NK186" s="49"/>
      <c r="NL186" s="37"/>
      <c r="NM186" s="19"/>
      <c r="NN186" s="19"/>
      <c r="NO186" s="19"/>
      <c r="NP186" s="19"/>
    </row>
    <row r="187" spans="1:380" hidden="1" outlineLevel="1" x14ac:dyDescent="0.25">
      <c r="A187" s="40" t="s">
        <v>122</v>
      </c>
      <c r="B187" s="57" t="s">
        <v>8</v>
      </c>
      <c r="C187" s="37"/>
      <c r="D187" s="49"/>
      <c r="E187" s="49"/>
      <c r="F187" s="37"/>
      <c r="G187" s="49"/>
      <c r="H187" s="49"/>
      <c r="I187" s="49"/>
      <c r="J187" s="49"/>
      <c r="K187" s="37"/>
      <c r="L187" s="49"/>
      <c r="M187" s="49"/>
      <c r="N187" s="49"/>
      <c r="O187" s="49"/>
      <c r="P187" s="37"/>
      <c r="Q187" s="49"/>
      <c r="R187" s="49"/>
      <c r="S187" s="49"/>
      <c r="T187" s="49"/>
      <c r="U187" s="37"/>
      <c r="V187" s="49"/>
      <c r="W187" s="49"/>
      <c r="X187" s="49"/>
      <c r="Y187" s="49"/>
      <c r="Z187" s="37"/>
      <c r="AA187" s="49"/>
      <c r="AB187" s="49"/>
      <c r="AC187" s="49"/>
      <c r="AD187" s="49"/>
      <c r="AE187" s="37"/>
      <c r="AF187" s="49"/>
      <c r="AG187" s="49"/>
      <c r="AH187" s="49"/>
      <c r="AI187" s="49"/>
      <c r="AJ187" s="37"/>
      <c r="AK187" s="37"/>
      <c r="AL187" s="49"/>
      <c r="AM187" s="49"/>
      <c r="AN187" s="37"/>
      <c r="AO187" s="49"/>
      <c r="AP187" s="49"/>
      <c r="AQ187" s="49"/>
      <c r="AR187" s="49"/>
      <c r="AS187" s="37"/>
      <c r="AT187" s="49"/>
      <c r="AU187" s="49"/>
      <c r="AV187" s="49"/>
      <c r="AW187" s="49"/>
      <c r="AX187" s="37"/>
      <c r="AY187" s="49"/>
      <c r="AZ187" s="49"/>
      <c r="BA187" s="49"/>
      <c r="BB187" s="49"/>
      <c r="BC187" s="37"/>
      <c r="BD187" s="49"/>
      <c r="BE187" s="49"/>
      <c r="BF187" s="49"/>
      <c r="BG187" s="49"/>
      <c r="BH187" s="37"/>
      <c r="BI187" s="49"/>
      <c r="BJ187" s="49"/>
      <c r="BK187" s="49"/>
      <c r="BL187" s="49"/>
      <c r="BM187" s="37"/>
      <c r="BN187" s="49"/>
      <c r="BO187" s="49"/>
      <c r="BP187" s="49"/>
      <c r="BQ187" s="49"/>
      <c r="BR187" s="37"/>
      <c r="BS187" s="37"/>
      <c r="BT187" s="49"/>
      <c r="BU187" s="49"/>
      <c r="BV187" s="37"/>
      <c r="BW187" s="49"/>
      <c r="BX187" s="49"/>
      <c r="BY187" s="49"/>
      <c r="BZ187" s="49"/>
      <c r="CA187" s="37"/>
      <c r="CB187" s="49"/>
      <c r="CC187" s="49"/>
      <c r="CD187" s="49"/>
      <c r="CE187" s="49"/>
      <c r="CF187" s="37"/>
      <c r="CG187" s="49"/>
      <c r="CH187" s="49"/>
      <c r="CI187" s="49"/>
      <c r="CJ187" s="49"/>
      <c r="CK187" s="37"/>
      <c r="CL187" s="49"/>
      <c r="CM187" s="49"/>
      <c r="CN187" s="49"/>
      <c r="CO187" s="49"/>
      <c r="CP187" s="37"/>
      <c r="CQ187" s="49"/>
      <c r="CR187" s="49"/>
      <c r="CS187" s="49"/>
      <c r="CT187" s="49"/>
      <c r="CU187" s="37"/>
      <c r="CV187" s="49"/>
      <c r="CW187" s="49"/>
      <c r="CX187" s="49"/>
      <c r="CY187" s="49"/>
      <c r="CZ187" s="37"/>
      <c r="DA187" s="51"/>
      <c r="DB187" s="52"/>
      <c r="DC187" s="52"/>
      <c r="DD187" s="51"/>
      <c r="DE187" s="52"/>
      <c r="DF187" s="52"/>
      <c r="DG187" s="52"/>
      <c r="DH187" s="52"/>
      <c r="DI187" s="51"/>
      <c r="DJ187" s="52"/>
      <c r="DK187" s="52"/>
      <c r="DL187" s="52"/>
      <c r="DM187" s="52"/>
      <c r="DN187" s="51"/>
      <c r="DO187" s="52"/>
      <c r="DP187" s="52"/>
      <c r="DQ187" s="52"/>
      <c r="DR187" s="52"/>
      <c r="DS187" s="51"/>
      <c r="DT187" s="52"/>
      <c r="DU187" s="52"/>
      <c r="DV187" s="52"/>
      <c r="DW187" s="52"/>
      <c r="DX187" s="51"/>
      <c r="DY187" s="52"/>
      <c r="DZ187" s="52"/>
      <c r="EA187" s="52"/>
      <c r="EB187" s="52"/>
      <c r="EC187" s="51"/>
      <c r="ED187" s="52"/>
      <c r="EE187" s="52"/>
      <c r="EF187" s="52"/>
      <c r="EG187" s="52"/>
      <c r="EH187" s="51"/>
      <c r="EI187" s="51"/>
      <c r="EJ187" s="52"/>
      <c r="EK187" s="52"/>
      <c r="EL187" s="51"/>
      <c r="EM187" s="52"/>
      <c r="EN187" s="52"/>
      <c r="EO187" s="52"/>
      <c r="EP187" s="52"/>
      <c r="EQ187" s="51"/>
      <c r="ER187" s="52"/>
      <c r="ES187" s="52"/>
      <c r="ET187" s="52"/>
      <c r="EU187" s="52"/>
      <c r="EV187" s="51"/>
      <c r="EW187" s="52"/>
      <c r="EX187" s="52"/>
      <c r="EY187" s="52"/>
      <c r="EZ187" s="52"/>
      <c r="FA187" s="51"/>
      <c r="FB187" s="52"/>
      <c r="FC187" s="52"/>
      <c r="FD187" s="52"/>
      <c r="FE187" s="52"/>
      <c r="FF187" s="51"/>
      <c r="FG187" s="52"/>
      <c r="FH187" s="52"/>
      <c r="FI187" s="52"/>
      <c r="FJ187" s="52"/>
      <c r="FK187" s="51"/>
      <c r="FL187" s="52"/>
      <c r="FM187" s="52"/>
      <c r="FN187" s="52"/>
      <c r="FO187" s="52"/>
      <c r="FP187" s="51"/>
      <c r="FQ187" s="51"/>
      <c r="FR187" s="52"/>
      <c r="FS187" s="52"/>
      <c r="FT187" s="51"/>
      <c r="FU187" s="52"/>
      <c r="FV187" s="52"/>
      <c r="FW187" s="52"/>
      <c r="FX187" s="52"/>
      <c r="FY187" s="51"/>
      <c r="FZ187" s="52"/>
      <c r="GA187" s="52"/>
      <c r="GB187" s="52"/>
      <c r="GC187" s="52"/>
      <c r="GD187" s="51"/>
      <c r="GE187" s="52"/>
      <c r="GF187" s="52"/>
      <c r="GG187" s="52"/>
      <c r="GH187" s="52"/>
      <c r="GI187" s="51"/>
      <c r="GJ187" s="52"/>
      <c r="GK187" s="52"/>
      <c r="GL187" s="52"/>
      <c r="GM187" s="52"/>
      <c r="GN187" s="51"/>
      <c r="GO187" s="52"/>
      <c r="GP187" s="52"/>
      <c r="GQ187" s="52"/>
      <c r="GR187" s="52"/>
      <c r="GS187" s="51"/>
      <c r="GT187" s="52"/>
      <c r="GU187" s="52"/>
      <c r="GV187" s="52"/>
      <c r="GW187" s="52"/>
      <c r="GX187" s="51"/>
      <c r="GY187" s="51"/>
      <c r="GZ187" s="52"/>
      <c r="HA187" s="52"/>
      <c r="HB187" s="51"/>
      <c r="HC187" s="52"/>
      <c r="HD187" s="52"/>
      <c r="HE187" s="52"/>
      <c r="HF187" s="52"/>
      <c r="HG187" s="51"/>
      <c r="HH187" s="52"/>
      <c r="HI187" s="52"/>
      <c r="HJ187" s="52"/>
      <c r="HK187" s="52"/>
      <c r="HL187" s="51"/>
      <c r="HM187" s="52"/>
      <c r="HN187" s="52"/>
      <c r="HO187" s="52"/>
      <c r="HP187" s="52"/>
      <c r="HQ187" s="51"/>
      <c r="HR187" s="52"/>
      <c r="HS187" s="52"/>
      <c r="HT187" s="52"/>
      <c r="HU187" s="52"/>
      <c r="HV187" s="51"/>
      <c r="HW187" s="52"/>
      <c r="HX187" s="52"/>
      <c r="HY187" s="52"/>
      <c r="HZ187" s="52"/>
      <c r="IA187" s="51"/>
      <c r="IB187" s="52"/>
      <c r="IC187" s="52"/>
      <c r="ID187" s="52"/>
      <c r="IE187" s="52"/>
      <c r="IF187" s="51"/>
      <c r="IG187" s="51"/>
      <c r="IH187" s="52"/>
      <c r="II187" s="52"/>
      <c r="IJ187" s="51"/>
      <c r="IK187" s="52"/>
      <c r="IL187" s="52"/>
      <c r="IM187" s="52"/>
      <c r="IN187" s="52"/>
      <c r="IO187" s="51"/>
      <c r="IP187" s="52"/>
      <c r="IQ187" s="52"/>
      <c r="IR187" s="52"/>
      <c r="IS187" s="52"/>
      <c r="IT187" s="51"/>
      <c r="IU187" s="52"/>
      <c r="IV187" s="52"/>
      <c r="IW187" s="52"/>
      <c r="IX187" s="52"/>
      <c r="IY187" s="51"/>
      <c r="IZ187" s="52"/>
      <c r="JA187" s="52"/>
      <c r="JB187" s="52"/>
      <c r="JC187" s="52"/>
      <c r="JD187" s="51"/>
      <c r="JE187" s="52"/>
      <c r="JF187" s="52"/>
      <c r="JG187" s="52"/>
      <c r="JH187" s="52"/>
      <c r="JI187" s="51"/>
      <c r="JJ187" s="52"/>
      <c r="JK187" s="52"/>
      <c r="JL187" s="52"/>
      <c r="JM187" s="52"/>
      <c r="JN187" s="51"/>
      <c r="JO187" s="37"/>
      <c r="JP187" s="49"/>
      <c r="JQ187" s="49"/>
      <c r="JR187" s="37"/>
      <c r="JS187" s="49"/>
      <c r="JT187" s="49"/>
      <c r="JU187" s="49"/>
      <c r="JV187" s="49"/>
      <c r="JW187" s="37"/>
      <c r="JX187" s="49"/>
      <c r="JY187" s="49"/>
      <c r="JZ187" s="49"/>
      <c r="KA187" s="49"/>
      <c r="KB187" s="37"/>
      <c r="KC187" s="49"/>
      <c r="KD187" s="49"/>
      <c r="KE187" s="49"/>
      <c r="KF187" s="49"/>
      <c r="KG187" s="37"/>
      <c r="KH187" s="49"/>
      <c r="KI187" s="49"/>
      <c r="KJ187" s="49"/>
      <c r="KK187" s="49"/>
      <c r="KL187" s="37"/>
      <c r="KM187" s="49"/>
      <c r="KN187" s="49"/>
      <c r="KO187" s="49"/>
      <c r="KP187" s="49"/>
      <c r="KQ187" s="37"/>
      <c r="KR187" s="49"/>
      <c r="KS187" s="49"/>
      <c r="KT187" s="49"/>
      <c r="KU187" s="49"/>
      <c r="KV187" s="37"/>
      <c r="KW187" s="37"/>
      <c r="KX187" s="49"/>
      <c r="KY187" s="49"/>
      <c r="KZ187" s="37"/>
      <c r="LA187" s="49"/>
      <c r="LB187" s="49"/>
      <c r="LC187" s="49"/>
      <c r="LD187" s="49"/>
      <c r="LE187" s="37"/>
      <c r="LF187" s="49"/>
      <c r="LG187" s="49"/>
      <c r="LH187" s="49"/>
      <c r="LI187" s="49"/>
      <c r="LJ187" s="37"/>
      <c r="LK187" s="49"/>
      <c r="LL187" s="49"/>
      <c r="LM187" s="49"/>
      <c r="LN187" s="49"/>
      <c r="LO187" s="37"/>
      <c r="LP187" s="49"/>
      <c r="LQ187" s="49"/>
      <c r="LR187" s="49"/>
      <c r="LS187" s="49"/>
      <c r="LT187" s="37"/>
      <c r="LU187" s="49"/>
      <c r="LV187" s="49"/>
      <c r="LW187" s="49"/>
      <c r="LX187" s="49"/>
      <c r="LY187" s="37"/>
      <c r="LZ187" s="49"/>
      <c r="MA187" s="49"/>
      <c r="MB187" s="49"/>
      <c r="MC187" s="49"/>
      <c r="MD187" s="37"/>
      <c r="ME187" s="37"/>
      <c r="MF187" s="49"/>
      <c r="MG187" s="49"/>
      <c r="MH187" s="37"/>
      <c r="MI187" s="49"/>
      <c r="MJ187" s="49"/>
      <c r="MK187" s="49"/>
      <c r="ML187" s="49"/>
      <c r="MM187" s="37"/>
      <c r="MN187" s="49"/>
      <c r="MO187" s="49"/>
      <c r="MP187" s="49"/>
      <c r="MQ187" s="49"/>
      <c r="MR187" s="37"/>
      <c r="MS187" s="49"/>
      <c r="MT187" s="49"/>
      <c r="MU187" s="49"/>
      <c r="MV187" s="49"/>
      <c r="MW187" s="37"/>
      <c r="MX187" s="49"/>
      <c r="MY187" s="49"/>
      <c r="MZ187" s="49"/>
      <c r="NA187" s="49"/>
      <c r="NB187" s="37"/>
      <c r="NC187" s="49"/>
      <c r="ND187" s="49"/>
      <c r="NE187" s="49"/>
      <c r="NF187" s="49"/>
      <c r="NG187" s="37"/>
      <c r="NH187" s="49"/>
      <c r="NI187" s="49"/>
      <c r="NJ187" s="49"/>
      <c r="NK187" s="49"/>
      <c r="NL187" s="37"/>
      <c r="NM187" s="19"/>
      <c r="NN187" s="19"/>
      <c r="NO187" s="19"/>
      <c r="NP187" s="19"/>
    </row>
    <row r="188" spans="1:380" hidden="1" outlineLevel="1" x14ac:dyDescent="0.25">
      <c r="A188" s="40" t="s">
        <v>123</v>
      </c>
      <c r="B188" s="57" t="s">
        <v>8</v>
      </c>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7"/>
      <c r="DB188" s="49"/>
      <c r="DC188" s="49"/>
      <c r="DD188" s="37"/>
      <c r="DE188" s="49"/>
      <c r="DF188" s="49"/>
      <c r="DG188" s="49"/>
      <c r="DH188" s="49"/>
      <c r="DI188" s="37"/>
      <c r="DJ188" s="49"/>
      <c r="DK188" s="49"/>
      <c r="DL188" s="49"/>
      <c r="DM188" s="49"/>
      <c r="DN188" s="37"/>
      <c r="DO188" s="49"/>
      <c r="DP188" s="49"/>
      <c r="DQ188" s="49"/>
      <c r="DR188" s="49"/>
      <c r="DS188" s="37"/>
      <c r="DT188" s="49"/>
      <c r="DU188" s="49"/>
      <c r="DV188" s="49"/>
      <c r="DW188" s="49"/>
      <c r="DX188" s="37"/>
      <c r="DY188" s="49"/>
      <c r="DZ188" s="49"/>
      <c r="EA188" s="49"/>
      <c r="EB188" s="49"/>
      <c r="EC188" s="37"/>
      <c r="ED188" s="49"/>
      <c r="EE188" s="49"/>
      <c r="EF188" s="49"/>
      <c r="EG188" s="49"/>
      <c r="EH188" s="37"/>
      <c r="EI188" s="37"/>
      <c r="EJ188" s="49"/>
      <c r="EK188" s="49"/>
      <c r="EL188" s="37"/>
      <c r="EM188" s="49"/>
      <c r="EN188" s="49"/>
      <c r="EO188" s="49"/>
      <c r="EP188" s="49"/>
      <c r="EQ188" s="37"/>
      <c r="ER188" s="49"/>
      <c r="ES188" s="49"/>
      <c r="ET188" s="49"/>
      <c r="EU188" s="49"/>
      <c r="EV188" s="37"/>
      <c r="EW188" s="49"/>
      <c r="EX188" s="49"/>
      <c r="EY188" s="49"/>
      <c r="EZ188" s="49"/>
      <c r="FA188" s="37"/>
      <c r="FB188" s="49"/>
      <c r="FC188" s="49"/>
      <c r="FD188" s="49"/>
      <c r="FE188" s="49"/>
      <c r="FF188" s="37"/>
      <c r="FG188" s="49"/>
      <c r="FH188" s="49"/>
      <c r="FI188" s="49"/>
      <c r="FJ188" s="49"/>
      <c r="FK188" s="37"/>
      <c r="FL188" s="49"/>
      <c r="FM188" s="49"/>
      <c r="FN188" s="49"/>
      <c r="FO188" s="49"/>
      <c r="FP188" s="37"/>
      <c r="FQ188" s="37"/>
      <c r="FR188" s="49"/>
      <c r="FS188" s="49"/>
      <c r="FT188" s="37"/>
      <c r="FU188" s="49"/>
      <c r="FV188" s="49"/>
      <c r="FW188" s="49"/>
      <c r="FX188" s="49"/>
      <c r="FY188" s="37"/>
      <c r="FZ188" s="49"/>
      <c r="GA188" s="49"/>
      <c r="GB188" s="49"/>
      <c r="GC188" s="49"/>
      <c r="GD188" s="37"/>
      <c r="GE188" s="49"/>
      <c r="GF188" s="49"/>
      <c r="GG188" s="49"/>
      <c r="GH188" s="49"/>
      <c r="GI188" s="37"/>
      <c r="GJ188" s="49"/>
      <c r="GK188" s="49"/>
      <c r="GL188" s="49"/>
      <c r="GM188" s="49"/>
      <c r="GN188" s="37"/>
      <c r="GO188" s="49"/>
      <c r="GP188" s="49"/>
      <c r="GQ188" s="49"/>
      <c r="GR188" s="49"/>
      <c r="GS188" s="37"/>
      <c r="GT188" s="49"/>
      <c r="GU188" s="49"/>
      <c r="GV188" s="49"/>
      <c r="GW188" s="49"/>
      <c r="GX188" s="37"/>
      <c r="GY188" s="37"/>
      <c r="GZ188" s="49"/>
      <c r="HA188" s="49"/>
      <c r="HB188" s="37"/>
      <c r="HC188" s="49"/>
      <c r="HD188" s="49"/>
      <c r="HE188" s="49"/>
      <c r="HF188" s="49"/>
      <c r="HG188" s="37"/>
      <c r="HH188" s="49"/>
      <c r="HI188" s="49"/>
      <c r="HJ188" s="49"/>
      <c r="HK188" s="49"/>
      <c r="HL188" s="37"/>
      <c r="HM188" s="49"/>
      <c r="HN188" s="49"/>
      <c r="HO188" s="49"/>
      <c r="HP188" s="49"/>
      <c r="HQ188" s="37"/>
      <c r="HR188" s="49"/>
      <c r="HS188" s="49"/>
      <c r="HT188" s="49"/>
      <c r="HU188" s="49"/>
      <c r="HV188" s="37"/>
      <c r="HW188" s="49"/>
      <c r="HX188" s="49"/>
      <c r="HY188" s="49"/>
      <c r="HZ188" s="49"/>
      <c r="IA188" s="37"/>
      <c r="IB188" s="49"/>
      <c r="IC188" s="49"/>
      <c r="ID188" s="49"/>
      <c r="IE188" s="49"/>
      <c r="IF188" s="37"/>
      <c r="IG188" s="37"/>
      <c r="IH188" s="49"/>
      <c r="II188" s="49"/>
      <c r="IJ188" s="37"/>
      <c r="IK188" s="49"/>
      <c r="IL188" s="49"/>
      <c r="IM188" s="49"/>
      <c r="IN188" s="49"/>
      <c r="IO188" s="37"/>
      <c r="IP188" s="49"/>
      <c r="IQ188" s="49"/>
      <c r="IR188" s="49"/>
      <c r="IS188" s="49"/>
      <c r="IT188" s="37"/>
      <c r="IU188" s="49"/>
      <c r="IV188" s="49"/>
      <c r="IW188" s="49"/>
      <c r="IX188" s="49"/>
      <c r="IY188" s="37"/>
      <c r="IZ188" s="49"/>
      <c r="JA188" s="49"/>
      <c r="JB188" s="49"/>
      <c r="JC188" s="49"/>
      <c r="JD188" s="37"/>
      <c r="JE188" s="49"/>
      <c r="JF188" s="49"/>
      <c r="JG188" s="49"/>
      <c r="JH188" s="49"/>
      <c r="JI188" s="37"/>
      <c r="JJ188" s="49"/>
      <c r="JK188" s="49"/>
      <c r="JL188" s="49"/>
      <c r="JM188" s="49"/>
      <c r="JN188" s="37"/>
      <c r="JO188" s="37"/>
      <c r="JP188" s="49"/>
      <c r="JQ188" s="49"/>
      <c r="JR188" s="37"/>
      <c r="JS188" s="49"/>
      <c r="JT188" s="49"/>
      <c r="JU188" s="49"/>
      <c r="JV188" s="49"/>
      <c r="JW188" s="37"/>
      <c r="JX188" s="49"/>
      <c r="JY188" s="49"/>
      <c r="JZ188" s="49"/>
      <c r="KA188" s="49"/>
      <c r="KB188" s="37"/>
      <c r="KC188" s="49"/>
      <c r="KD188" s="49"/>
      <c r="KE188" s="49"/>
      <c r="KF188" s="49"/>
      <c r="KG188" s="37"/>
      <c r="KH188" s="49"/>
      <c r="KI188" s="49"/>
      <c r="KJ188" s="49"/>
      <c r="KK188" s="49"/>
      <c r="KL188" s="37"/>
      <c r="KM188" s="49"/>
      <c r="KN188" s="49"/>
      <c r="KO188" s="49"/>
      <c r="KP188" s="49"/>
      <c r="KQ188" s="37"/>
      <c r="KR188" s="49"/>
      <c r="KS188" s="49"/>
      <c r="KT188" s="49"/>
      <c r="KU188" s="49"/>
      <c r="KV188" s="37"/>
      <c r="KW188" s="37"/>
      <c r="KX188" s="49"/>
      <c r="KY188" s="49"/>
      <c r="KZ188" s="37"/>
      <c r="LA188" s="49"/>
      <c r="LB188" s="49"/>
      <c r="LC188" s="49"/>
      <c r="LD188" s="49"/>
      <c r="LE188" s="37"/>
      <c r="LF188" s="49"/>
      <c r="LG188" s="49"/>
      <c r="LH188" s="49"/>
      <c r="LI188" s="49"/>
      <c r="LJ188" s="37"/>
      <c r="LK188" s="49"/>
      <c r="LL188" s="49"/>
      <c r="LM188" s="49"/>
      <c r="LN188" s="49"/>
      <c r="LO188" s="37"/>
      <c r="LP188" s="49"/>
      <c r="LQ188" s="49"/>
      <c r="LR188" s="49"/>
      <c r="LS188" s="49"/>
      <c r="LT188" s="37"/>
      <c r="LU188" s="49"/>
      <c r="LV188" s="49"/>
      <c r="LW188" s="49"/>
      <c r="LX188" s="49"/>
      <c r="LY188" s="37"/>
      <c r="LZ188" s="49"/>
      <c r="MA188" s="49"/>
      <c r="MB188" s="49"/>
      <c r="MC188" s="49"/>
      <c r="MD188" s="37"/>
      <c r="ME188" s="37"/>
      <c r="MF188" s="49"/>
      <c r="MG188" s="49"/>
      <c r="MH188" s="37"/>
      <c r="MI188" s="49"/>
      <c r="MJ188" s="49"/>
      <c r="MK188" s="49"/>
      <c r="ML188" s="49"/>
      <c r="MM188" s="37"/>
      <c r="MN188" s="49"/>
      <c r="MO188" s="49"/>
      <c r="MP188" s="49"/>
      <c r="MQ188" s="49"/>
      <c r="MR188" s="37"/>
      <c r="MS188" s="49"/>
      <c r="MT188" s="49"/>
      <c r="MU188" s="49"/>
      <c r="MV188" s="49"/>
      <c r="MW188" s="37"/>
      <c r="MX188" s="49"/>
      <c r="MY188" s="49"/>
      <c r="MZ188" s="49"/>
      <c r="NA188" s="49"/>
      <c r="NB188" s="37"/>
      <c r="NC188" s="49"/>
      <c r="ND188" s="49"/>
      <c r="NE188" s="49"/>
      <c r="NF188" s="49"/>
      <c r="NG188" s="37"/>
      <c r="NH188" s="49"/>
      <c r="NI188" s="49"/>
      <c r="NJ188" s="49"/>
      <c r="NK188" s="49"/>
      <c r="NL188" s="37"/>
      <c r="NM188" s="19"/>
      <c r="NN188" s="19"/>
      <c r="NO188" s="19"/>
      <c r="NP188" s="19"/>
    </row>
    <row r="189" spans="1:380" hidden="1" outlineLevel="1" x14ac:dyDescent="0.25">
      <c r="A189" s="40" t="s">
        <v>124</v>
      </c>
      <c r="B189" s="57" t="s">
        <v>8</v>
      </c>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7"/>
      <c r="DB189" s="49"/>
      <c r="DC189" s="49"/>
      <c r="DD189" s="37"/>
      <c r="DE189" s="49"/>
      <c r="DF189" s="49"/>
      <c r="DG189" s="49"/>
      <c r="DH189" s="49"/>
      <c r="DI189" s="37"/>
      <c r="DJ189" s="49"/>
      <c r="DK189" s="49"/>
      <c r="DL189" s="49"/>
      <c r="DM189" s="49"/>
      <c r="DN189" s="37"/>
      <c r="DO189" s="49"/>
      <c r="DP189" s="49"/>
      <c r="DQ189" s="49"/>
      <c r="DR189" s="49"/>
      <c r="DS189" s="37"/>
      <c r="DT189" s="49"/>
      <c r="DU189" s="49"/>
      <c r="DV189" s="49"/>
      <c r="DW189" s="49"/>
      <c r="DX189" s="37"/>
      <c r="DY189" s="49"/>
      <c r="DZ189" s="49"/>
      <c r="EA189" s="49"/>
      <c r="EB189" s="49"/>
      <c r="EC189" s="37"/>
      <c r="ED189" s="49"/>
      <c r="EE189" s="49"/>
      <c r="EF189" s="49"/>
      <c r="EG189" s="49"/>
      <c r="EH189" s="37"/>
      <c r="EI189" s="37"/>
      <c r="EJ189" s="49"/>
      <c r="EK189" s="49"/>
      <c r="EL189" s="37"/>
      <c r="EM189" s="49"/>
      <c r="EN189" s="49"/>
      <c r="EO189" s="49"/>
      <c r="EP189" s="49"/>
      <c r="EQ189" s="37"/>
      <c r="ER189" s="49"/>
      <c r="ES189" s="49"/>
      <c r="ET189" s="49"/>
      <c r="EU189" s="49"/>
      <c r="EV189" s="37"/>
      <c r="EW189" s="49"/>
      <c r="EX189" s="49"/>
      <c r="EY189" s="49"/>
      <c r="EZ189" s="49"/>
      <c r="FA189" s="37"/>
      <c r="FB189" s="49"/>
      <c r="FC189" s="49"/>
      <c r="FD189" s="49"/>
      <c r="FE189" s="49"/>
      <c r="FF189" s="37"/>
      <c r="FG189" s="49"/>
      <c r="FH189" s="49"/>
      <c r="FI189" s="49"/>
      <c r="FJ189" s="49"/>
      <c r="FK189" s="37"/>
      <c r="FL189" s="49"/>
      <c r="FM189" s="49"/>
      <c r="FN189" s="49"/>
      <c r="FO189" s="49"/>
      <c r="FP189" s="37"/>
      <c r="FQ189" s="37"/>
      <c r="FR189" s="49"/>
      <c r="FS189" s="49"/>
      <c r="FT189" s="37"/>
      <c r="FU189" s="49"/>
      <c r="FV189" s="49"/>
      <c r="FW189" s="49"/>
      <c r="FX189" s="49"/>
      <c r="FY189" s="37"/>
      <c r="FZ189" s="49"/>
      <c r="GA189" s="49"/>
      <c r="GB189" s="49"/>
      <c r="GC189" s="49"/>
      <c r="GD189" s="37"/>
      <c r="GE189" s="49"/>
      <c r="GF189" s="49"/>
      <c r="GG189" s="49"/>
      <c r="GH189" s="49"/>
      <c r="GI189" s="37"/>
      <c r="GJ189" s="49"/>
      <c r="GK189" s="49"/>
      <c r="GL189" s="49"/>
      <c r="GM189" s="49"/>
      <c r="GN189" s="37"/>
      <c r="GO189" s="49"/>
      <c r="GP189" s="49"/>
      <c r="GQ189" s="49"/>
      <c r="GR189" s="49"/>
      <c r="GS189" s="37"/>
      <c r="GT189" s="49"/>
      <c r="GU189" s="49"/>
      <c r="GV189" s="49"/>
      <c r="GW189" s="49"/>
      <c r="GX189" s="37"/>
      <c r="GY189" s="37"/>
      <c r="GZ189" s="49"/>
      <c r="HA189" s="49"/>
      <c r="HB189" s="37"/>
      <c r="HC189" s="49"/>
      <c r="HD189" s="49"/>
      <c r="HE189" s="49"/>
      <c r="HF189" s="49"/>
      <c r="HG189" s="37"/>
      <c r="HH189" s="49"/>
      <c r="HI189" s="49"/>
      <c r="HJ189" s="49"/>
      <c r="HK189" s="49"/>
      <c r="HL189" s="37"/>
      <c r="HM189" s="49"/>
      <c r="HN189" s="49"/>
      <c r="HO189" s="49"/>
      <c r="HP189" s="49"/>
      <c r="HQ189" s="37"/>
      <c r="HR189" s="49"/>
      <c r="HS189" s="49"/>
      <c r="HT189" s="49"/>
      <c r="HU189" s="49"/>
      <c r="HV189" s="37"/>
      <c r="HW189" s="49"/>
      <c r="HX189" s="49"/>
      <c r="HY189" s="49"/>
      <c r="HZ189" s="49"/>
      <c r="IA189" s="37"/>
      <c r="IB189" s="49"/>
      <c r="IC189" s="49"/>
      <c r="ID189" s="49"/>
      <c r="IE189" s="49"/>
      <c r="IF189" s="37"/>
      <c r="IG189" s="37"/>
      <c r="IH189" s="49"/>
      <c r="II189" s="49"/>
      <c r="IJ189" s="37"/>
      <c r="IK189" s="49"/>
      <c r="IL189" s="49"/>
      <c r="IM189" s="49"/>
      <c r="IN189" s="49"/>
      <c r="IO189" s="37"/>
      <c r="IP189" s="49"/>
      <c r="IQ189" s="49"/>
      <c r="IR189" s="49"/>
      <c r="IS189" s="49"/>
      <c r="IT189" s="37"/>
      <c r="IU189" s="49"/>
      <c r="IV189" s="49"/>
      <c r="IW189" s="49"/>
      <c r="IX189" s="49"/>
      <c r="IY189" s="37"/>
      <c r="IZ189" s="49"/>
      <c r="JA189" s="49"/>
      <c r="JB189" s="49"/>
      <c r="JC189" s="49"/>
      <c r="JD189" s="37"/>
      <c r="JE189" s="49"/>
      <c r="JF189" s="49"/>
      <c r="JG189" s="49"/>
      <c r="JH189" s="49"/>
      <c r="JI189" s="37"/>
      <c r="JJ189" s="49"/>
      <c r="JK189" s="49"/>
      <c r="JL189" s="49"/>
      <c r="JM189" s="49"/>
      <c r="JN189" s="37"/>
      <c r="JO189" s="37"/>
      <c r="JP189" s="49"/>
      <c r="JQ189" s="49"/>
      <c r="JR189" s="37"/>
      <c r="JS189" s="49"/>
      <c r="JT189" s="49"/>
      <c r="JU189" s="49"/>
      <c r="JV189" s="49"/>
      <c r="JW189" s="37"/>
      <c r="JX189" s="49"/>
      <c r="JY189" s="49"/>
      <c r="JZ189" s="49"/>
      <c r="KA189" s="49"/>
      <c r="KB189" s="37"/>
      <c r="KC189" s="49"/>
      <c r="KD189" s="49"/>
      <c r="KE189" s="49"/>
      <c r="KF189" s="49"/>
      <c r="KG189" s="37"/>
      <c r="KH189" s="49"/>
      <c r="KI189" s="49"/>
      <c r="KJ189" s="49"/>
      <c r="KK189" s="49"/>
      <c r="KL189" s="37"/>
      <c r="KM189" s="49"/>
      <c r="KN189" s="49"/>
      <c r="KO189" s="49"/>
      <c r="KP189" s="49"/>
      <c r="KQ189" s="37"/>
      <c r="KR189" s="49"/>
      <c r="KS189" s="49"/>
      <c r="KT189" s="49"/>
      <c r="KU189" s="49"/>
      <c r="KV189" s="37"/>
      <c r="KW189" s="37"/>
      <c r="KX189" s="49"/>
      <c r="KY189" s="49"/>
      <c r="KZ189" s="37"/>
      <c r="LA189" s="49"/>
      <c r="LB189" s="49"/>
      <c r="LC189" s="49"/>
      <c r="LD189" s="49"/>
      <c r="LE189" s="37"/>
      <c r="LF189" s="49"/>
      <c r="LG189" s="49"/>
      <c r="LH189" s="49"/>
      <c r="LI189" s="49"/>
      <c r="LJ189" s="37"/>
      <c r="LK189" s="49"/>
      <c r="LL189" s="49"/>
      <c r="LM189" s="49"/>
      <c r="LN189" s="49"/>
      <c r="LO189" s="37"/>
      <c r="LP189" s="49"/>
      <c r="LQ189" s="49"/>
      <c r="LR189" s="49"/>
      <c r="LS189" s="49"/>
      <c r="LT189" s="37"/>
      <c r="LU189" s="49"/>
      <c r="LV189" s="49"/>
      <c r="LW189" s="49"/>
      <c r="LX189" s="49"/>
      <c r="LY189" s="37"/>
      <c r="LZ189" s="49"/>
      <c r="MA189" s="49"/>
      <c r="MB189" s="49"/>
      <c r="MC189" s="49"/>
      <c r="MD189" s="37"/>
      <c r="ME189" s="37"/>
      <c r="MF189" s="49"/>
      <c r="MG189" s="49"/>
      <c r="MH189" s="37"/>
      <c r="MI189" s="49"/>
      <c r="MJ189" s="49"/>
      <c r="MK189" s="49"/>
      <c r="ML189" s="49"/>
      <c r="MM189" s="37"/>
      <c r="MN189" s="49"/>
      <c r="MO189" s="49"/>
      <c r="MP189" s="49"/>
      <c r="MQ189" s="49"/>
      <c r="MR189" s="37"/>
      <c r="MS189" s="49"/>
      <c r="MT189" s="49"/>
      <c r="MU189" s="49"/>
      <c r="MV189" s="49"/>
      <c r="MW189" s="37"/>
      <c r="MX189" s="49"/>
      <c r="MY189" s="49"/>
      <c r="MZ189" s="49"/>
      <c r="NA189" s="49"/>
      <c r="NB189" s="37"/>
      <c r="NC189" s="49"/>
      <c r="ND189" s="49"/>
      <c r="NE189" s="49"/>
      <c r="NF189" s="49"/>
      <c r="NG189" s="37"/>
      <c r="NH189" s="49"/>
      <c r="NI189" s="49"/>
      <c r="NJ189" s="49"/>
      <c r="NK189" s="49"/>
      <c r="NL189" s="37"/>
      <c r="NM189" s="19"/>
      <c r="NN189" s="19"/>
      <c r="NO189" s="19"/>
      <c r="NP189" s="19"/>
    </row>
    <row r="190" spans="1:380" hidden="1" outlineLevel="1" x14ac:dyDescent="0.25">
      <c r="A190" s="40" t="s">
        <v>125</v>
      </c>
      <c r="B190" s="57" t="s">
        <v>8</v>
      </c>
      <c r="C190" s="37"/>
      <c r="D190" s="49"/>
      <c r="E190" s="49"/>
      <c r="F190" s="37"/>
      <c r="G190" s="49"/>
      <c r="H190" s="49"/>
      <c r="I190" s="49"/>
      <c r="J190" s="49"/>
      <c r="K190" s="37"/>
      <c r="L190" s="49"/>
      <c r="M190" s="49"/>
      <c r="N190" s="49"/>
      <c r="O190" s="49"/>
      <c r="P190" s="37"/>
      <c r="Q190" s="49"/>
      <c r="R190" s="49"/>
      <c r="S190" s="49"/>
      <c r="T190" s="49"/>
      <c r="U190" s="37"/>
      <c r="V190" s="49"/>
      <c r="W190" s="49"/>
      <c r="X190" s="49"/>
      <c r="Y190" s="49"/>
      <c r="Z190" s="37"/>
      <c r="AA190" s="49"/>
      <c r="AB190" s="49"/>
      <c r="AC190" s="49"/>
      <c r="AD190" s="49"/>
      <c r="AE190" s="37"/>
      <c r="AF190" s="49"/>
      <c r="AG190" s="49"/>
      <c r="AH190" s="49"/>
      <c r="AI190" s="49"/>
      <c r="AJ190" s="37"/>
      <c r="AK190" s="37"/>
      <c r="AL190" s="49"/>
      <c r="AM190" s="49"/>
      <c r="AN190" s="37"/>
      <c r="AO190" s="49"/>
      <c r="AP190" s="49"/>
      <c r="AQ190" s="49"/>
      <c r="AR190" s="49"/>
      <c r="AS190" s="37"/>
      <c r="AT190" s="49"/>
      <c r="AU190" s="49"/>
      <c r="AV190" s="49"/>
      <c r="AW190" s="49"/>
      <c r="AX190" s="37"/>
      <c r="AY190" s="49"/>
      <c r="AZ190" s="49"/>
      <c r="BA190" s="49"/>
      <c r="BB190" s="49"/>
      <c r="BC190" s="37"/>
      <c r="BD190" s="49"/>
      <c r="BE190" s="49"/>
      <c r="BF190" s="49"/>
      <c r="BG190" s="49"/>
      <c r="BH190" s="37"/>
      <c r="BI190" s="49"/>
      <c r="BJ190" s="49"/>
      <c r="BK190" s="49"/>
      <c r="BL190" s="49"/>
      <c r="BM190" s="37"/>
      <c r="BN190" s="49"/>
      <c r="BO190" s="49"/>
      <c r="BP190" s="49"/>
      <c r="BQ190" s="49"/>
      <c r="BR190" s="37"/>
      <c r="BS190" s="37"/>
      <c r="BT190" s="49"/>
      <c r="BU190" s="49"/>
      <c r="BV190" s="37"/>
      <c r="BW190" s="49"/>
      <c r="BX190" s="49"/>
      <c r="BY190" s="49"/>
      <c r="BZ190" s="49"/>
      <c r="CA190" s="37"/>
      <c r="CB190" s="49"/>
      <c r="CC190" s="49"/>
      <c r="CD190" s="49"/>
      <c r="CE190" s="49"/>
      <c r="CF190" s="37"/>
      <c r="CG190" s="49"/>
      <c r="CH190" s="49"/>
      <c r="CI190" s="49"/>
      <c r="CJ190" s="49"/>
      <c r="CK190" s="37"/>
      <c r="CL190" s="49"/>
      <c r="CM190" s="49"/>
      <c r="CN190" s="49"/>
      <c r="CO190" s="49"/>
      <c r="CP190" s="37"/>
      <c r="CQ190" s="49"/>
      <c r="CR190" s="49"/>
      <c r="CS190" s="49"/>
      <c r="CT190" s="49"/>
      <c r="CU190" s="37"/>
      <c r="CV190" s="49"/>
      <c r="CW190" s="49"/>
      <c r="CX190" s="49"/>
      <c r="CY190" s="49"/>
      <c r="CZ190" s="37"/>
      <c r="DA190" s="37"/>
      <c r="DB190" s="49"/>
      <c r="DC190" s="49"/>
      <c r="DD190" s="37"/>
      <c r="DE190" s="49"/>
      <c r="DF190" s="49"/>
      <c r="DG190" s="49"/>
      <c r="DH190" s="49"/>
      <c r="DI190" s="37"/>
      <c r="DJ190" s="49"/>
      <c r="DK190" s="49"/>
      <c r="DL190" s="49"/>
      <c r="DM190" s="49"/>
      <c r="DN190" s="37"/>
      <c r="DO190" s="49"/>
      <c r="DP190" s="49"/>
      <c r="DQ190" s="49"/>
      <c r="DR190" s="49"/>
      <c r="DS190" s="37"/>
      <c r="DT190" s="49"/>
      <c r="DU190" s="49"/>
      <c r="DV190" s="49"/>
      <c r="DW190" s="49"/>
      <c r="DX190" s="37"/>
      <c r="DY190" s="49"/>
      <c r="DZ190" s="49"/>
      <c r="EA190" s="49"/>
      <c r="EB190" s="49"/>
      <c r="EC190" s="37"/>
      <c r="ED190" s="49"/>
      <c r="EE190" s="49"/>
      <c r="EF190" s="49"/>
      <c r="EG190" s="49"/>
      <c r="EH190" s="37"/>
      <c r="EI190" s="37"/>
      <c r="EJ190" s="49"/>
      <c r="EK190" s="49"/>
      <c r="EL190" s="37"/>
      <c r="EM190" s="49"/>
      <c r="EN190" s="49"/>
      <c r="EO190" s="49"/>
      <c r="EP190" s="49"/>
      <c r="EQ190" s="37"/>
      <c r="ER190" s="49"/>
      <c r="ES190" s="49"/>
      <c r="ET190" s="49"/>
      <c r="EU190" s="49"/>
      <c r="EV190" s="37"/>
      <c r="EW190" s="49"/>
      <c r="EX190" s="49"/>
      <c r="EY190" s="49"/>
      <c r="EZ190" s="49"/>
      <c r="FA190" s="37"/>
      <c r="FB190" s="49"/>
      <c r="FC190" s="49"/>
      <c r="FD190" s="49"/>
      <c r="FE190" s="49"/>
      <c r="FF190" s="37"/>
      <c r="FG190" s="49"/>
      <c r="FH190" s="49"/>
      <c r="FI190" s="49"/>
      <c r="FJ190" s="49"/>
      <c r="FK190" s="37"/>
      <c r="FL190" s="49"/>
      <c r="FM190" s="49"/>
      <c r="FN190" s="49"/>
      <c r="FO190" s="49"/>
      <c r="FP190" s="37"/>
      <c r="FQ190" s="37"/>
      <c r="FR190" s="49"/>
      <c r="FS190" s="49"/>
      <c r="FT190" s="37"/>
      <c r="FU190" s="49"/>
      <c r="FV190" s="49"/>
      <c r="FW190" s="49"/>
      <c r="FX190" s="49"/>
      <c r="FY190" s="37"/>
      <c r="FZ190" s="49"/>
      <c r="GA190" s="49"/>
      <c r="GB190" s="49"/>
      <c r="GC190" s="49"/>
      <c r="GD190" s="37"/>
      <c r="GE190" s="49"/>
      <c r="GF190" s="49"/>
      <c r="GG190" s="49"/>
      <c r="GH190" s="49"/>
      <c r="GI190" s="37"/>
      <c r="GJ190" s="49"/>
      <c r="GK190" s="49"/>
      <c r="GL190" s="49"/>
      <c r="GM190" s="49"/>
      <c r="GN190" s="37"/>
      <c r="GO190" s="49"/>
      <c r="GP190" s="49"/>
      <c r="GQ190" s="49"/>
      <c r="GR190" s="49"/>
      <c r="GS190" s="37"/>
      <c r="GT190" s="49"/>
      <c r="GU190" s="49"/>
      <c r="GV190" s="49"/>
      <c r="GW190" s="49"/>
      <c r="GX190" s="37"/>
      <c r="GY190" s="37"/>
      <c r="GZ190" s="49"/>
      <c r="HA190" s="49"/>
      <c r="HB190" s="37"/>
      <c r="HC190" s="49"/>
      <c r="HD190" s="49"/>
      <c r="HE190" s="49"/>
      <c r="HF190" s="49"/>
      <c r="HG190" s="37"/>
      <c r="HH190" s="49"/>
      <c r="HI190" s="49"/>
      <c r="HJ190" s="49"/>
      <c r="HK190" s="49"/>
      <c r="HL190" s="37"/>
      <c r="HM190" s="49"/>
      <c r="HN190" s="49"/>
      <c r="HO190" s="49"/>
      <c r="HP190" s="49"/>
      <c r="HQ190" s="37"/>
      <c r="HR190" s="49"/>
      <c r="HS190" s="49"/>
      <c r="HT190" s="49"/>
      <c r="HU190" s="49"/>
      <c r="HV190" s="37"/>
      <c r="HW190" s="49"/>
      <c r="HX190" s="49"/>
      <c r="HY190" s="49"/>
      <c r="HZ190" s="49"/>
      <c r="IA190" s="37"/>
      <c r="IB190" s="49"/>
      <c r="IC190" s="49"/>
      <c r="ID190" s="49"/>
      <c r="IE190" s="49"/>
      <c r="IF190" s="37"/>
      <c r="IG190" s="37"/>
      <c r="IH190" s="49"/>
      <c r="II190" s="49"/>
      <c r="IJ190" s="37"/>
      <c r="IK190" s="49"/>
      <c r="IL190" s="49"/>
      <c r="IM190" s="49"/>
      <c r="IN190" s="49"/>
      <c r="IO190" s="37"/>
      <c r="IP190" s="49"/>
      <c r="IQ190" s="49"/>
      <c r="IR190" s="49"/>
      <c r="IS190" s="49"/>
      <c r="IT190" s="37"/>
      <c r="IU190" s="49"/>
      <c r="IV190" s="49"/>
      <c r="IW190" s="49"/>
      <c r="IX190" s="49"/>
      <c r="IY190" s="37"/>
      <c r="IZ190" s="49"/>
      <c r="JA190" s="49"/>
      <c r="JB190" s="49"/>
      <c r="JC190" s="49"/>
      <c r="JD190" s="37"/>
      <c r="JE190" s="49"/>
      <c r="JF190" s="49"/>
      <c r="JG190" s="49"/>
      <c r="JH190" s="49"/>
      <c r="JI190" s="37"/>
      <c r="JJ190" s="49"/>
      <c r="JK190" s="49"/>
      <c r="JL190" s="49"/>
      <c r="JM190" s="49"/>
      <c r="JN190" s="37"/>
      <c r="JO190" s="37"/>
      <c r="JP190" s="49"/>
      <c r="JQ190" s="49"/>
      <c r="JR190" s="37"/>
      <c r="JS190" s="49"/>
      <c r="JT190" s="49"/>
      <c r="JU190" s="49"/>
      <c r="JV190" s="49"/>
      <c r="JW190" s="37"/>
      <c r="JX190" s="49"/>
      <c r="JY190" s="49"/>
      <c r="JZ190" s="49"/>
      <c r="KA190" s="49"/>
      <c r="KB190" s="37"/>
      <c r="KC190" s="49"/>
      <c r="KD190" s="49"/>
      <c r="KE190" s="49"/>
      <c r="KF190" s="49"/>
      <c r="KG190" s="37"/>
      <c r="KH190" s="49"/>
      <c r="KI190" s="49"/>
      <c r="KJ190" s="49"/>
      <c r="KK190" s="49"/>
      <c r="KL190" s="37"/>
      <c r="KM190" s="49"/>
      <c r="KN190" s="49"/>
      <c r="KO190" s="49"/>
      <c r="KP190" s="49"/>
      <c r="KQ190" s="37"/>
      <c r="KR190" s="49"/>
      <c r="KS190" s="49"/>
      <c r="KT190" s="49"/>
      <c r="KU190" s="49"/>
      <c r="KV190" s="37"/>
      <c r="KW190" s="37"/>
      <c r="KX190" s="49"/>
      <c r="KY190" s="49"/>
      <c r="KZ190" s="37"/>
      <c r="LA190" s="49"/>
      <c r="LB190" s="49"/>
      <c r="LC190" s="49"/>
      <c r="LD190" s="49"/>
      <c r="LE190" s="37"/>
      <c r="LF190" s="49"/>
      <c r="LG190" s="49"/>
      <c r="LH190" s="49"/>
      <c r="LI190" s="49"/>
      <c r="LJ190" s="37"/>
      <c r="LK190" s="49"/>
      <c r="LL190" s="49"/>
      <c r="LM190" s="49"/>
      <c r="LN190" s="49"/>
      <c r="LO190" s="37"/>
      <c r="LP190" s="49"/>
      <c r="LQ190" s="49"/>
      <c r="LR190" s="49"/>
      <c r="LS190" s="49"/>
      <c r="LT190" s="37"/>
      <c r="LU190" s="49"/>
      <c r="LV190" s="49"/>
      <c r="LW190" s="49"/>
      <c r="LX190" s="49"/>
      <c r="LY190" s="37"/>
      <c r="LZ190" s="49"/>
      <c r="MA190" s="49"/>
      <c r="MB190" s="49"/>
      <c r="MC190" s="49"/>
      <c r="MD190" s="37"/>
      <c r="ME190" s="37"/>
      <c r="MF190" s="49"/>
      <c r="MG190" s="49"/>
      <c r="MH190" s="37"/>
      <c r="MI190" s="49"/>
      <c r="MJ190" s="49"/>
      <c r="MK190" s="49"/>
      <c r="ML190" s="49"/>
      <c r="MM190" s="37"/>
      <c r="MN190" s="49"/>
      <c r="MO190" s="49"/>
      <c r="MP190" s="49"/>
      <c r="MQ190" s="49"/>
      <c r="MR190" s="37"/>
      <c r="MS190" s="49"/>
      <c r="MT190" s="49"/>
      <c r="MU190" s="49"/>
      <c r="MV190" s="49"/>
      <c r="MW190" s="37"/>
      <c r="MX190" s="49"/>
      <c r="MY190" s="49"/>
      <c r="MZ190" s="49"/>
      <c r="NA190" s="49"/>
      <c r="NB190" s="37"/>
      <c r="NC190" s="49"/>
      <c r="ND190" s="49"/>
      <c r="NE190" s="49"/>
      <c r="NF190" s="49"/>
      <c r="NG190" s="37"/>
      <c r="NH190" s="49"/>
      <c r="NI190" s="49"/>
      <c r="NJ190" s="49"/>
      <c r="NK190" s="49"/>
      <c r="NL190" s="37"/>
      <c r="NM190" s="19"/>
      <c r="NN190" s="19"/>
      <c r="NO190" s="19"/>
      <c r="NP190" s="19"/>
    </row>
    <row r="191" spans="1:380" hidden="1" outlineLevel="1" x14ac:dyDescent="0.25">
      <c r="A191" s="40" t="s">
        <v>126</v>
      </c>
      <c r="B191" s="57" t="s">
        <v>8</v>
      </c>
      <c r="C191" s="37"/>
      <c r="D191" s="49"/>
      <c r="E191" s="49"/>
      <c r="F191" s="37"/>
      <c r="G191" s="49"/>
      <c r="H191" s="49"/>
      <c r="I191" s="49"/>
      <c r="J191" s="49"/>
      <c r="K191" s="37"/>
      <c r="L191" s="49"/>
      <c r="M191" s="49"/>
      <c r="N191" s="49"/>
      <c r="O191" s="49"/>
      <c r="P191" s="37"/>
      <c r="Q191" s="49"/>
      <c r="R191" s="49"/>
      <c r="S191" s="49"/>
      <c r="T191" s="49"/>
      <c r="U191" s="37"/>
      <c r="V191" s="49"/>
      <c r="W191" s="49"/>
      <c r="X191" s="49"/>
      <c r="Y191" s="49"/>
      <c r="Z191" s="37"/>
      <c r="AA191" s="49"/>
      <c r="AB191" s="49"/>
      <c r="AC191" s="49"/>
      <c r="AD191" s="49"/>
      <c r="AE191" s="37"/>
      <c r="AF191" s="49"/>
      <c r="AG191" s="49"/>
      <c r="AH191" s="49"/>
      <c r="AI191" s="49"/>
      <c r="AJ191" s="37"/>
      <c r="AK191" s="37"/>
      <c r="AL191" s="49"/>
      <c r="AM191" s="49"/>
      <c r="AN191" s="37"/>
      <c r="AO191" s="49"/>
      <c r="AP191" s="49"/>
      <c r="AQ191" s="49"/>
      <c r="AR191" s="49"/>
      <c r="AS191" s="37"/>
      <c r="AT191" s="49"/>
      <c r="AU191" s="49"/>
      <c r="AV191" s="49"/>
      <c r="AW191" s="49"/>
      <c r="AX191" s="37"/>
      <c r="AY191" s="49"/>
      <c r="AZ191" s="49"/>
      <c r="BA191" s="49"/>
      <c r="BB191" s="49"/>
      <c r="BC191" s="37"/>
      <c r="BD191" s="49"/>
      <c r="BE191" s="49"/>
      <c r="BF191" s="49"/>
      <c r="BG191" s="49"/>
      <c r="BH191" s="37"/>
      <c r="BI191" s="49"/>
      <c r="BJ191" s="49"/>
      <c r="BK191" s="49"/>
      <c r="BL191" s="49"/>
      <c r="BM191" s="37"/>
      <c r="BN191" s="49"/>
      <c r="BO191" s="49"/>
      <c r="BP191" s="49"/>
      <c r="BQ191" s="49"/>
      <c r="BR191" s="37"/>
      <c r="BS191" s="37"/>
      <c r="BT191" s="49"/>
      <c r="BU191" s="49"/>
      <c r="BV191" s="37"/>
      <c r="BW191" s="49"/>
      <c r="BX191" s="49"/>
      <c r="BY191" s="49"/>
      <c r="BZ191" s="49"/>
      <c r="CA191" s="37"/>
      <c r="CB191" s="49"/>
      <c r="CC191" s="49"/>
      <c r="CD191" s="49"/>
      <c r="CE191" s="49"/>
      <c r="CF191" s="37"/>
      <c r="CG191" s="49"/>
      <c r="CH191" s="49"/>
      <c r="CI191" s="49"/>
      <c r="CJ191" s="49"/>
      <c r="CK191" s="37"/>
      <c r="CL191" s="49"/>
      <c r="CM191" s="49"/>
      <c r="CN191" s="49"/>
      <c r="CO191" s="49"/>
      <c r="CP191" s="37"/>
      <c r="CQ191" s="49"/>
      <c r="CR191" s="49"/>
      <c r="CS191" s="49"/>
      <c r="CT191" s="49"/>
      <c r="CU191" s="37"/>
      <c r="CV191" s="49"/>
      <c r="CW191" s="49"/>
      <c r="CX191" s="49"/>
      <c r="CY191" s="49"/>
      <c r="CZ191" s="37"/>
      <c r="DA191" s="37"/>
      <c r="DB191" s="49"/>
      <c r="DC191" s="49"/>
      <c r="DD191" s="37"/>
      <c r="DE191" s="49"/>
      <c r="DF191" s="49"/>
      <c r="DG191" s="49"/>
      <c r="DH191" s="49"/>
      <c r="DI191" s="37"/>
      <c r="DJ191" s="49"/>
      <c r="DK191" s="49"/>
      <c r="DL191" s="49"/>
      <c r="DM191" s="49"/>
      <c r="DN191" s="37"/>
      <c r="DO191" s="49"/>
      <c r="DP191" s="49"/>
      <c r="DQ191" s="49"/>
      <c r="DR191" s="49"/>
      <c r="DS191" s="37"/>
      <c r="DT191" s="49"/>
      <c r="DU191" s="49"/>
      <c r="DV191" s="49"/>
      <c r="DW191" s="49"/>
      <c r="DX191" s="37"/>
      <c r="DY191" s="49"/>
      <c r="DZ191" s="49"/>
      <c r="EA191" s="49"/>
      <c r="EB191" s="49"/>
      <c r="EC191" s="37"/>
      <c r="ED191" s="49"/>
      <c r="EE191" s="49"/>
      <c r="EF191" s="49"/>
      <c r="EG191" s="49"/>
      <c r="EH191" s="37"/>
      <c r="EI191" s="37"/>
      <c r="EJ191" s="49"/>
      <c r="EK191" s="49"/>
      <c r="EL191" s="37"/>
      <c r="EM191" s="49"/>
      <c r="EN191" s="49"/>
      <c r="EO191" s="49"/>
      <c r="EP191" s="49"/>
      <c r="EQ191" s="37"/>
      <c r="ER191" s="49"/>
      <c r="ES191" s="49"/>
      <c r="ET191" s="49"/>
      <c r="EU191" s="49"/>
      <c r="EV191" s="37"/>
      <c r="EW191" s="49"/>
      <c r="EX191" s="49"/>
      <c r="EY191" s="49"/>
      <c r="EZ191" s="49"/>
      <c r="FA191" s="37"/>
      <c r="FB191" s="49"/>
      <c r="FC191" s="49"/>
      <c r="FD191" s="49"/>
      <c r="FE191" s="49"/>
      <c r="FF191" s="37"/>
      <c r="FG191" s="49"/>
      <c r="FH191" s="49"/>
      <c r="FI191" s="49"/>
      <c r="FJ191" s="49"/>
      <c r="FK191" s="37"/>
      <c r="FL191" s="49"/>
      <c r="FM191" s="49"/>
      <c r="FN191" s="49"/>
      <c r="FO191" s="49"/>
      <c r="FP191" s="37"/>
      <c r="FQ191" s="37"/>
      <c r="FR191" s="49"/>
      <c r="FS191" s="49"/>
      <c r="FT191" s="37"/>
      <c r="FU191" s="49"/>
      <c r="FV191" s="49"/>
      <c r="FW191" s="49"/>
      <c r="FX191" s="49"/>
      <c r="FY191" s="37"/>
      <c r="FZ191" s="49"/>
      <c r="GA191" s="49"/>
      <c r="GB191" s="49"/>
      <c r="GC191" s="49"/>
      <c r="GD191" s="37"/>
      <c r="GE191" s="49"/>
      <c r="GF191" s="49"/>
      <c r="GG191" s="49"/>
      <c r="GH191" s="49"/>
      <c r="GI191" s="37"/>
      <c r="GJ191" s="49"/>
      <c r="GK191" s="49"/>
      <c r="GL191" s="49"/>
      <c r="GM191" s="49"/>
      <c r="GN191" s="37"/>
      <c r="GO191" s="49"/>
      <c r="GP191" s="49"/>
      <c r="GQ191" s="49"/>
      <c r="GR191" s="49"/>
      <c r="GS191" s="37"/>
      <c r="GT191" s="49"/>
      <c r="GU191" s="49"/>
      <c r="GV191" s="49"/>
      <c r="GW191" s="49"/>
      <c r="GX191" s="37"/>
      <c r="GY191" s="37"/>
      <c r="GZ191" s="49"/>
      <c r="HA191" s="49"/>
      <c r="HB191" s="37"/>
      <c r="HC191" s="49"/>
      <c r="HD191" s="49"/>
      <c r="HE191" s="49"/>
      <c r="HF191" s="49"/>
      <c r="HG191" s="37"/>
      <c r="HH191" s="49"/>
      <c r="HI191" s="49"/>
      <c r="HJ191" s="49"/>
      <c r="HK191" s="49"/>
      <c r="HL191" s="37"/>
      <c r="HM191" s="49"/>
      <c r="HN191" s="49"/>
      <c r="HO191" s="49"/>
      <c r="HP191" s="49"/>
      <c r="HQ191" s="37"/>
      <c r="HR191" s="49"/>
      <c r="HS191" s="49"/>
      <c r="HT191" s="49"/>
      <c r="HU191" s="49"/>
      <c r="HV191" s="37"/>
      <c r="HW191" s="49"/>
      <c r="HX191" s="49"/>
      <c r="HY191" s="49"/>
      <c r="HZ191" s="49"/>
      <c r="IA191" s="37"/>
      <c r="IB191" s="49"/>
      <c r="IC191" s="49"/>
      <c r="ID191" s="49"/>
      <c r="IE191" s="49"/>
      <c r="IF191" s="37"/>
      <c r="IG191" s="37"/>
      <c r="IH191" s="49"/>
      <c r="II191" s="49"/>
      <c r="IJ191" s="37"/>
      <c r="IK191" s="49"/>
      <c r="IL191" s="49"/>
      <c r="IM191" s="49"/>
      <c r="IN191" s="49"/>
      <c r="IO191" s="37"/>
      <c r="IP191" s="49"/>
      <c r="IQ191" s="49"/>
      <c r="IR191" s="49"/>
      <c r="IS191" s="49"/>
      <c r="IT191" s="37"/>
      <c r="IU191" s="49"/>
      <c r="IV191" s="49"/>
      <c r="IW191" s="49"/>
      <c r="IX191" s="49"/>
      <c r="IY191" s="37"/>
      <c r="IZ191" s="49"/>
      <c r="JA191" s="49"/>
      <c r="JB191" s="49"/>
      <c r="JC191" s="49"/>
      <c r="JD191" s="37"/>
      <c r="JE191" s="49"/>
      <c r="JF191" s="49"/>
      <c r="JG191" s="49"/>
      <c r="JH191" s="49"/>
      <c r="JI191" s="37"/>
      <c r="JJ191" s="49"/>
      <c r="JK191" s="49"/>
      <c r="JL191" s="49"/>
      <c r="JM191" s="49"/>
      <c r="JN191" s="37"/>
      <c r="JO191" s="37"/>
      <c r="JP191" s="49"/>
      <c r="JQ191" s="49"/>
      <c r="JR191" s="37"/>
      <c r="JS191" s="49"/>
      <c r="JT191" s="49"/>
      <c r="JU191" s="49"/>
      <c r="JV191" s="49"/>
      <c r="JW191" s="37"/>
      <c r="JX191" s="49"/>
      <c r="JY191" s="49"/>
      <c r="JZ191" s="49"/>
      <c r="KA191" s="49"/>
      <c r="KB191" s="37"/>
      <c r="KC191" s="49"/>
      <c r="KD191" s="49"/>
      <c r="KE191" s="49"/>
      <c r="KF191" s="49"/>
      <c r="KG191" s="37"/>
      <c r="KH191" s="49"/>
      <c r="KI191" s="49"/>
      <c r="KJ191" s="49"/>
      <c r="KK191" s="49"/>
      <c r="KL191" s="37"/>
      <c r="KM191" s="49"/>
      <c r="KN191" s="49"/>
      <c r="KO191" s="49"/>
      <c r="KP191" s="49"/>
      <c r="KQ191" s="37"/>
      <c r="KR191" s="49"/>
      <c r="KS191" s="49"/>
      <c r="KT191" s="49"/>
      <c r="KU191" s="49"/>
      <c r="KV191" s="37"/>
      <c r="KW191" s="37"/>
      <c r="KX191" s="49"/>
      <c r="KY191" s="49"/>
      <c r="KZ191" s="37"/>
      <c r="LA191" s="49"/>
      <c r="LB191" s="49"/>
      <c r="LC191" s="49"/>
      <c r="LD191" s="49"/>
      <c r="LE191" s="37"/>
      <c r="LF191" s="49"/>
      <c r="LG191" s="49"/>
      <c r="LH191" s="49"/>
      <c r="LI191" s="49"/>
      <c r="LJ191" s="37"/>
      <c r="LK191" s="49"/>
      <c r="LL191" s="49"/>
      <c r="LM191" s="49"/>
      <c r="LN191" s="49"/>
      <c r="LO191" s="37"/>
      <c r="LP191" s="49"/>
      <c r="LQ191" s="49"/>
      <c r="LR191" s="49"/>
      <c r="LS191" s="49"/>
      <c r="LT191" s="37"/>
      <c r="LU191" s="49"/>
      <c r="LV191" s="49"/>
      <c r="LW191" s="49"/>
      <c r="LX191" s="49"/>
      <c r="LY191" s="37"/>
      <c r="LZ191" s="49"/>
      <c r="MA191" s="49"/>
      <c r="MB191" s="49"/>
      <c r="MC191" s="49"/>
      <c r="MD191" s="37"/>
      <c r="ME191" s="37"/>
      <c r="MF191" s="49"/>
      <c r="MG191" s="49"/>
      <c r="MH191" s="37"/>
      <c r="MI191" s="49"/>
      <c r="MJ191" s="49"/>
      <c r="MK191" s="49"/>
      <c r="ML191" s="49"/>
      <c r="MM191" s="37"/>
      <c r="MN191" s="49"/>
      <c r="MO191" s="49"/>
      <c r="MP191" s="49"/>
      <c r="MQ191" s="49"/>
      <c r="MR191" s="37"/>
      <c r="MS191" s="49"/>
      <c r="MT191" s="49"/>
      <c r="MU191" s="49"/>
      <c r="MV191" s="49"/>
      <c r="MW191" s="37"/>
      <c r="MX191" s="49"/>
      <c r="MY191" s="49"/>
      <c r="MZ191" s="49"/>
      <c r="NA191" s="49"/>
      <c r="NB191" s="37"/>
      <c r="NC191" s="49"/>
      <c r="ND191" s="49"/>
      <c r="NE191" s="49"/>
      <c r="NF191" s="49"/>
      <c r="NG191" s="37"/>
      <c r="NH191" s="49"/>
      <c r="NI191" s="49"/>
      <c r="NJ191" s="49"/>
      <c r="NK191" s="49"/>
      <c r="NL191" s="37"/>
      <c r="NM191" s="19"/>
      <c r="NN191" s="19"/>
      <c r="NO191" s="19"/>
      <c r="NP191" s="19"/>
    </row>
    <row r="192" spans="1:380" hidden="1" outlineLevel="1" x14ac:dyDescent="0.25">
      <c r="A192" s="38" t="s">
        <v>127</v>
      </c>
      <c r="B192" s="57" t="s">
        <v>8</v>
      </c>
      <c r="C192" s="37"/>
      <c r="D192" s="49"/>
      <c r="E192" s="49"/>
      <c r="F192" s="37"/>
      <c r="G192" s="49"/>
      <c r="H192" s="49"/>
      <c r="I192" s="49"/>
      <c r="J192" s="49"/>
      <c r="K192" s="37"/>
      <c r="L192" s="49"/>
      <c r="M192" s="49"/>
      <c r="N192" s="49"/>
      <c r="O192" s="49"/>
      <c r="P192" s="37"/>
      <c r="Q192" s="49"/>
      <c r="R192" s="49"/>
      <c r="S192" s="49"/>
      <c r="T192" s="49"/>
      <c r="U192" s="37"/>
      <c r="V192" s="49"/>
      <c r="W192" s="49"/>
      <c r="X192" s="49"/>
      <c r="Y192" s="49"/>
      <c r="Z192" s="37"/>
      <c r="AA192" s="49"/>
      <c r="AB192" s="49"/>
      <c r="AC192" s="49"/>
      <c r="AD192" s="49"/>
      <c r="AE192" s="37"/>
      <c r="AF192" s="49"/>
      <c r="AG192" s="49"/>
      <c r="AH192" s="49"/>
      <c r="AI192" s="49"/>
      <c r="AJ192" s="37"/>
      <c r="AK192" s="37"/>
      <c r="AL192" s="49"/>
      <c r="AM192" s="49"/>
      <c r="AN192" s="37"/>
      <c r="AO192" s="49"/>
      <c r="AP192" s="49"/>
      <c r="AQ192" s="49"/>
      <c r="AR192" s="49"/>
      <c r="AS192" s="37"/>
      <c r="AT192" s="49"/>
      <c r="AU192" s="49"/>
      <c r="AV192" s="49"/>
      <c r="AW192" s="49"/>
      <c r="AX192" s="37"/>
      <c r="AY192" s="49"/>
      <c r="AZ192" s="49"/>
      <c r="BA192" s="49"/>
      <c r="BB192" s="49"/>
      <c r="BC192" s="37"/>
      <c r="BD192" s="49"/>
      <c r="BE192" s="49"/>
      <c r="BF192" s="49"/>
      <c r="BG192" s="49"/>
      <c r="BH192" s="37"/>
      <c r="BI192" s="49"/>
      <c r="BJ192" s="49"/>
      <c r="BK192" s="49"/>
      <c r="BL192" s="49"/>
      <c r="BM192" s="37"/>
      <c r="BN192" s="49"/>
      <c r="BO192" s="49"/>
      <c r="BP192" s="49"/>
      <c r="BQ192" s="49"/>
      <c r="BR192" s="37"/>
      <c r="BS192" s="37"/>
      <c r="BT192" s="49"/>
      <c r="BU192" s="49"/>
      <c r="BV192" s="37"/>
      <c r="BW192" s="49"/>
      <c r="BX192" s="49"/>
      <c r="BY192" s="49"/>
      <c r="BZ192" s="49"/>
      <c r="CA192" s="37"/>
      <c r="CB192" s="49"/>
      <c r="CC192" s="49"/>
      <c r="CD192" s="49"/>
      <c r="CE192" s="49"/>
      <c r="CF192" s="37"/>
      <c r="CG192" s="49"/>
      <c r="CH192" s="49"/>
      <c r="CI192" s="49"/>
      <c r="CJ192" s="49"/>
      <c r="CK192" s="37"/>
      <c r="CL192" s="49"/>
      <c r="CM192" s="49"/>
      <c r="CN192" s="49"/>
      <c r="CO192" s="49"/>
      <c r="CP192" s="37"/>
      <c r="CQ192" s="49"/>
      <c r="CR192" s="49"/>
      <c r="CS192" s="49"/>
      <c r="CT192" s="49"/>
      <c r="CU192" s="37"/>
      <c r="CV192" s="49"/>
      <c r="CW192" s="49"/>
      <c r="CX192" s="49"/>
      <c r="CY192" s="49"/>
      <c r="CZ192" s="37"/>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c r="IO192" s="39"/>
      <c r="IP192" s="39"/>
      <c r="IQ192" s="39"/>
      <c r="IR192" s="39"/>
      <c r="IS192" s="39"/>
      <c r="IT192" s="39"/>
      <c r="IU192" s="39"/>
      <c r="IV192" s="39"/>
      <c r="IW192" s="39"/>
      <c r="IX192" s="39"/>
      <c r="IY192" s="39"/>
      <c r="IZ192" s="39"/>
      <c r="JA192" s="39"/>
      <c r="JB192" s="39"/>
      <c r="JC192" s="39"/>
      <c r="JD192" s="39"/>
      <c r="JE192" s="39"/>
      <c r="JF192" s="39"/>
      <c r="JG192" s="39"/>
      <c r="JH192" s="39"/>
      <c r="JI192" s="39"/>
      <c r="JJ192" s="39"/>
      <c r="JK192" s="39"/>
      <c r="JL192" s="39"/>
      <c r="JM192" s="39"/>
      <c r="JN192" s="39"/>
      <c r="JO192" s="37"/>
      <c r="JP192" s="49"/>
      <c r="JQ192" s="49"/>
      <c r="JR192" s="37"/>
      <c r="JS192" s="49"/>
      <c r="JT192" s="49"/>
      <c r="JU192" s="49"/>
      <c r="JV192" s="49"/>
      <c r="JW192" s="37"/>
      <c r="JX192" s="49"/>
      <c r="JY192" s="49"/>
      <c r="JZ192" s="49"/>
      <c r="KA192" s="49"/>
      <c r="KB192" s="37"/>
      <c r="KC192" s="49"/>
      <c r="KD192" s="49"/>
      <c r="KE192" s="49"/>
      <c r="KF192" s="49"/>
      <c r="KG192" s="37"/>
      <c r="KH192" s="49"/>
      <c r="KI192" s="49"/>
      <c r="KJ192" s="49"/>
      <c r="KK192" s="49"/>
      <c r="KL192" s="37"/>
      <c r="KM192" s="49"/>
      <c r="KN192" s="49"/>
      <c r="KO192" s="49"/>
      <c r="KP192" s="49"/>
      <c r="KQ192" s="37"/>
      <c r="KR192" s="49"/>
      <c r="KS192" s="49"/>
      <c r="KT192" s="49"/>
      <c r="KU192" s="49"/>
      <c r="KV192" s="37"/>
      <c r="KW192" s="39"/>
      <c r="KX192" s="39"/>
      <c r="KY192" s="39"/>
      <c r="KZ192" s="39"/>
      <c r="LA192" s="39"/>
      <c r="LB192" s="39"/>
      <c r="LC192" s="39"/>
      <c r="LD192" s="39"/>
      <c r="LE192" s="39"/>
      <c r="LF192" s="39"/>
      <c r="LG192" s="39"/>
      <c r="LH192" s="39"/>
      <c r="LI192" s="39"/>
      <c r="LJ192" s="39"/>
      <c r="LK192" s="39"/>
      <c r="LL192" s="39"/>
      <c r="LM192" s="39"/>
      <c r="LN192" s="39"/>
      <c r="LO192" s="39"/>
      <c r="LP192" s="39"/>
      <c r="LQ192" s="39"/>
      <c r="LR192" s="39"/>
      <c r="LS192" s="39"/>
      <c r="LT192" s="39"/>
      <c r="LU192" s="39"/>
      <c r="LV192" s="39"/>
      <c r="LW192" s="39"/>
      <c r="LX192" s="39"/>
      <c r="LY192" s="39"/>
      <c r="LZ192" s="39"/>
      <c r="MA192" s="39"/>
      <c r="MB192" s="39"/>
      <c r="MC192" s="39"/>
      <c r="MD192" s="39"/>
      <c r="ME192" s="37"/>
      <c r="MF192" s="49"/>
      <c r="MG192" s="49"/>
      <c r="MH192" s="37"/>
      <c r="MI192" s="49"/>
      <c r="MJ192" s="49"/>
      <c r="MK192" s="49"/>
      <c r="ML192" s="49"/>
      <c r="MM192" s="37"/>
      <c r="MN192" s="49"/>
      <c r="MO192" s="49"/>
      <c r="MP192" s="49"/>
      <c r="MQ192" s="49"/>
      <c r="MR192" s="37"/>
      <c r="MS192" s="49"/>
      <c r="MT192" s="49"/>
      <c r="MU192" s="49"/>
      <c r="MV192" s="49"/>
      <c r="MW192" s="37"/>
      <c r="MX192" s="49"/>
      <c r="MY192" s="49"/>
      <c r="MZ192" s="49"/>
      <c r="NA192" s="49"/>
      <c r="NB192" s="37"/>
      <c r="NC192" s="49"/>
      <c r="ND192" s="49"/>
      <c r="NE192" s="49"/>
      <c r="NF192" s="49"/>
      <c r="NG192" s="37"/>
      <c r="NH192" s="49"/>
      <c r="NI192" s="49"/>
      <c r="NJ192" s="49"/>
      <c r="NK192" s="49"/>
      <c r="NL192" s="37"/>
      <c r="NM192" s="19"/>
      <c r="NN192" s="19"/>
      <c r="NO192" s="19"/>
      <c r="NP192" s="19"/>
    </row>
    <row r="193" spans="1:380" hidden="1" outlineLevel="1" x14ac:dyDescent="0.25">
      <c r="A193" s="40" t="s">
        <v>128</v>
      </c>
      <c r="B193" s="57" t="s">
        <v>8</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7"/>
      <c r="AL193" s="49"/>
      <c r="AM193" s="49"/>
      <c r="AN193" s="37"/>
      <c r="AO193" s="49"/>
      <c r="AP193" s="49"/>
      <c r="AQ193" s="49"/>
      <c r="AR193" s="49"/>
      <c r="AS193" s="37"/>
      <c r="AT193" s="49"/>
      <c r="AU193" s="49"/>
      <c r="AV193" s="49"/>
      <c r="AW193" s="49"/>
      <c r="AX193" s="37"/>
      <c r="AY193" s="49"/>
      <c r="AZ193" s="49"/>
      <c r="BA193" s="49"/>
      <c r="BB193" s="49"/>
      <c r="BC193" s="37"/>
      <c r="BD193" s="49"/>
      <c r="BE193" s="49"/>
      <c r="BF193" s="49"/>
      <c r="BG193" s="49"/>
      <c r="BH193" s="37"/>
      <c r="BI193" s="49"/>
      <c r="BJ193" s="49"/>
      <c r="BK193" s="49"/>
      <c r="BL193" s="49"/>
      <c r="BM193" s="37"/>
      <c r="BN193" s="49"/>
      <c r="BO193" s="49"/>
      <c r="BP193" s="49"/>
      <c r="BQ193" s="49"/>
      <c r="BR193" s="37"/>
      <c r="BS193" s="51"/>
      <c r="BT193" s="52"/>
      <c r="BU193" s="52"/>
      <c r="BV193" s="51"/>
      <c r="BW193" s="52"/>
      <c r="BX193" s="52"/>
      <c r="BY193" s="52"/>
      <c r="BZ193" s="52"/>
      <c r="CA193" s="51"/>
      <c r="CB193" s="52"/>
      <c r="CC193" s="52"/>
      <c r="CD193" s="52"/>
      <c r="CE193" s="52"/>
      <c r="CF193" s="51"/>
      <c r="CG193" s="52"/>
      <c r="CH193" s="52"/>
      <c r="CI193" s="52"/>
      <c r="CJ193" s="52"/>
      <c r="CK193" s="51"/>
      <c r="CL193" s="52"/>
      <c r="CM193" s="52"/>
      <c r="CN193" s="52"/>
      <c r="CO193" s="52"/>
      <c r="CP193" s="51"/>
      <c r="CQ193" s="52"/>
      <c r="CR193" s="52"/>
      <c r="CS193" s="52"/>
      <c r="CT193" s="52"/>
      <c r="CU193" s="51"/>
      <c r="CV193" s="52"/>
      <c r="CW193" s="52"/>
      <c r="CX193" s="52"/>
      <c r="CY193" s="52"/>
      <c r="CZ193" s="51"/>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c r="IO193" s="39"/>
      <c r="IP193" s="39"/>
      <c r="IQ193" s="39"/>
      <c r="IR193" s="39"/>
      <c r="IS193" s="39"/>
      <c r="IT193" s="39"/>
      <c r="IU193" s="39"/>
      <c r="IV193" s="39"/>
      <c r="IW193" s="39"/>
      <c r="IX193" s="39"/>
      <c r="IY193" s="39"/>
      <c r="IZ193" s="39"/>
      <c r="JA193" s="39"/>
      <c r="JB193" s="39"/>
      <c r="JC193" s="39"/>
      <c r="JD193" s="39"/>
      <c r="JE193" s="39"/>
      <c r="JF193" s="39"/>
      <c r="JG193" s="39"/>
      <c r="JH193" s="39"/>
      <c r="JI193" s="39"/>
      <c r="JJ193" s="39"/>
      <c r="JK193" s="39"/>
      <c r="JL193" s="39"/>
      <c r="JM193" s="39"/>
      <c r="JN193" s="39"/>
      <c r="JO193" s="37"/>
      <c r="JP193" s="49"/>
      <c r="JQ193" s="49"/>
      <c r="JR193" s="37"/>
      <c r="JS193" s="49"/>
      <c r="JT193" s="49"/>
      <c r="JU193" s="49"/>
      <c r="JV193" s="49"/>
      <c r="JW193" s="37"/>
      <c r="JX193" s="49"/>
      <c r="JY193" s="49"/>
      <c r="JZ193" s="49"/>
      <c r="KA193" s="49"/>
      <c r="KB193" s="37"/>
      <c r="KC193" s="49"/>
      <c r="KD193" s="49"/>
      <c r="KE193" s="49"/>
      <c r="KF193" s="49"/>
      <c r="KG193" s="37"/>
      <c r="KH193" s="49"/>
      <c r="KI193" s="49"/>
      <c r="KJ193" s="49"/>
      <c r="KK193" s="49"/>
      <c r="KL193" s="37"/>
      <c r="KM193" s="49"/>
      <c r="KN193" s="49"/>
      <c r="KO193" s="49"/>
      <c r="KP193" s="49"/>
      <c r="KQ193" s="37"/>
      <c r="KR193" s="49"/>
      <c r="KS193" s="49"/>
      <c r="KT193" s="49"/>
      <c r="KU193" s="49"/>
      <c r="KV193" s="37"/>
      <c r="KW193" s="39"/>
      <c r="KX193" s="39"/>
      <c r="KY193" s="39"/>
      <c r="KZ193" s="39"/>
      <c r="LA193" s="39"/>
      <c r="LB193" s="39"/>
      <c r="LC193" s="39"/>
      <c r="LD193" s="39"/>
      <c r="LE193" s="39"/>
      <c r="LF193" s="39"/>
      <c r="LG193" s="39"/>
      <c r="LH193" s="39"/>
      <c r="LI193" s="39"/>
      <c r="LJ193" s="39"/>
      <c r="LK193" s="39"/>
      <c r="LL193" s="39"/>
      <c r="LM193" s="39"/>
      <c r="LN193" s="39"/>
      <c r="LO193" s="39"/>
      <c r="LP193" s="39"/>
      <c r="LQ193" s="39"/>
      <c r="LR193" s="39"/>
      <c r="LS193" s="39"/>
      <c r="LT193" s="39"/>
      <c r="LU193" s="39"/>
      <c r="LV193" s="39"/>
      <c r="LW193" s="39"/>
      <c r="LX193" s="39"/>
      <c r="LY193" s="39"/>
      <c r="LZ193" s="39"/>
      <c r="MA193" s="39"/>
      <c r="MB193" s="39"/>
      <c r="MC193" s="39"/>
      <c r="MD193" s="39"/>
      <c r="ME193" s="37"/>
      <c r="MF193" s="49"/>
      <c r="MG193" s="49"/>
      <c r="MH193" s="37"/>
      <c r="MI193" s="49"/>
      <c r="MJ193" s="49"/>
      <c r="MK193" s="49"/>
      <c r="ML193" s="49"/>
      <c r="MM193" s="37"/>
      <c r="MN193" s="49"/>
      <c r="MO193" s="49"/>
      <c r="MP193" s="49"/>
      <c r="MQ193" s="49"/>
      <c r="MR193" s="37"/>
      <c r="MS193" s="49"/>
      <c r="MT193" s="49"/>
      <c r="MU193" s="49"/>
      <c r="MV193" s="49"/>
      <c r="MW193" s="37"/>
      <c r="MX193" s="49"/>
      <c r="MY193" s="49"/>
      <c r="MZ193" s="49"/>
      <c r="NA193" s="49"/>
      <c r="NB193" s="37"/>
      <c r="NC193" s="49"/>
      <c r="ND193" s="49"/>
      <c r="NE193" s="49"/>
      <c r="NF193" s="49"/>
      <c r="NG193" s="37"/>
      <c r="NH193" s="49"/>
      <c r="NI193" s="49"/>
      <c r="NJ193" s="49"/>
      <c r="NK193" s="49"/>
      <c r="NL193" s="37"/>
      <c r="NM193" s="19"/>
      <c r="NN193" s="19"/>
      <c r="NO193" s="19"/>
      <c r="NP193" s="19"/>
    </row>
    <row r="194" spans="1:380" hidden="1" outlineLevel="1" x14ac:dyDescent="0.25">
      <c r="A194" s="40" t="s">
        <v>129</v>
      </c>
      <c r="B194" s="57" t="s">
        <v>8</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7"/>
      <c r="AL194" s="49"/>
      <c r="AM194" s="49"/>
      <c r="AN194" s="37"/>
      <c r="AO194" s="49"/>
      <c r="AP194" s="49"/>
      <c r="AQ194" s="49"/>
      <c r="AR194" s="49"/>
      <c r="AS194" s="37"/>
      <c r="AT194" s="49"/>
      <c r="AU194" s="49"/>
      <c r="AV194" s="49"/>
      <c r="AW194" s="49"/>
      <c r="AX194" s="37"/>
      <c r="AY194" s="49"/>
      <c r="AZ194" s="49"/>
      <c r="BA194" s="49"/>
      <c r="BB194" s="49"/>
      <c r="BC194" s="37"/>
      <c r="BD194" s="49"/>
      <c r="BE194" s="49"/>
      <c r="BF194" s="49"/>
      <c r="BG194" s="49"/>
      <c r="BH194" s="37"/>
      <c r="BI194" s="49"/>
      <c r="BJ194" s="49"/>
      <c r="BK194" s="49"/>
      <c r="BL194" s="49"/>
      <c r="BM194" s="37"/>
      <c r="BN194" s="49"/>
      <c r="BO194" s="49"/>
      <c r="BP194" s="49"/>
      <c r="BQ194" s="49"/>
      <c r="BR194" s="37"/>
      <c r="BS194" s="37"/>
      <c r="BT194" s="49"/>
      <c r="BU194" s="49"/>
      <c r="BV194" s="37"/>
      <c r="BW194" s="49"/>
      <c r="BX194" s="49"/>
      <c r="BY194" s="49"/>
      <c r="BZ194" s="49"/>
      <c r="CA194" s="37"/>
      <c r="CB194" s="49"/>
      <c r="CC194" s="49"/>
      <c r="CD194" s="49"/>
      <c r="CE194" s="49"/>
      <c r="CF194" s="37"/>
      <c r="CG194" s="49"/>
      <c r="CH194" s="49"/>
      <c r="CI194" s="49"/>
      <c r="CJ194" s="49"/>
      <c r="CK194" s="37"/>
      <c r="CL194" s="49"/>
      <c r="CM194" s="49"/>
      <c r="CN194" s="49"/>
      <c r="CO194" s="49"/>
      <c r="CP194" s="37"/>
      <c r="CQ194" s="49"/>
      <c r="CR194" s="49"/>
      <c r="CS194" s="49"/>
      <c r="CT194" s="49"/>
      <c r="CU194" s="37"/>
      <c r="CV194" s="49"/>
      <c r="CW194" s="49"/>
      <c r="CX194" s="49"/>
      <c r="CY194" s="49"/>
      <c r="CZ194" s="37"/>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c r="IO194" s="39"/>
      <c r="IP194" s="39"/>
      <c r="IQ194" s="39"/>
      <c r="IR194" s="39"/>
      <c r="IS194" s="39"/>
      <c r="IT194" s="39"/>
      <c r="IU194" s="39"/>
      <c r="IV194" s="39"/>
      <c r="IW194" s="39"/>
      <c r="IX194" s="39"/>
      <c r="IY194" s="39"/>
      <c r="IZ194" s="39"/>
      <c r="JA194" s="39"/>
      <c r="JB194" s="39"/>
      <c r="JC194" s="39"/>
      <c r="JD194" s="39"/>
      <c r="JE194" s="39"/>
      <c r="JF194" s="39"/>
      <c r="JG194" s="39"/>
      <c r="JH194" s="39"/>
      <c r="JI194" s="39"/>
      <c r="JJ194" s="39"/>
      <c r="JK194" s="39"/>
      <c r="JL194" s="39"/>
      <c r="JM194" s="39"/>
      <c r="JN194" s="39"/>
      <c r="JO194" s="37"/>
      <c r="JP194" s="49"/>
      <c r="JQ194" s="49"/>
      <c r="JR194" s="37"/>
      <c r="JS194" s="49"/>
      <c r="JT194" s="49"/>
      <c r="JU194" s="49"/>
      <c r="JV194" s="49"/>
      <c r="JW194" s="37"/>
      <c r="JX194" s="49"/>
      <c r="JY194" s="49"/>
      <c r="JZ194" s="49"/>
      <c r="KA194" s="49"/>
      <c r="KB194" s="37"/>
      <c r="KC194" s="49"/>
      <c r="KD194" s="49"/>
      <c r="KE194" s="49"/>
      <c r="KF194" s="49"/>
      <c r="KG194" s="37"/>
      <c r="KH194" s="49"/>
      <c r="KI194" s="49"/>
      <c r="KJ194" s="49"/>
      <c r="KK194" s="49"/>
      <c r="KL194" s="37"/>
      <c r="KM194" s="49"/>
      <c r="KN194" s="49"/>
      <c r="KO194" s="49"/>
      <c r="KP194" s="49"/>
      <c r="KQ194" s="37"/>
      <c r="KR194" s="49"/>
      <c r="KS194" s="49"/>
      <c r="KT194" s="49"/>
      <c r="KU194" s="49"/>
      <c r="KV194" s="37"/>
      <c r="KW194" s="39"/>
      <c r="KX194" s="39"/>
      <c r="KY194" s="39"/>
      <c r="KZ194" s="39"/>
      <c r="LA194" s="39"/>
      <c r="LB194" s="39"/>
      <c r="LC194" s="39"/>
      <c r="LD194" s="39"/>
      <c r="LE194" s="39"/>
      <c r="LF194" s="39"/>
      <c r="LG194" s="39"/>
      <c r="LH194" s="39"/>
      <c r="LI194" s="39"/>
      <c r="LJ194" s="39"/>
      <c r="LK194" s="39"/>
      <c r="LL194" s="39"/>
      <c r="LM194" s="39"/>
      <c r="LN194" s="39"/>
      <c r="LO194" s="39"/>
      <c r="LP194" s="39"/>
      <c r="LQ194" s="39"/>
      <c r="LR194" s="39"/>
      <c r="LS194" s="39"/>
      <c r="LT194" s="39"/>
      <c r="LU194" s="39"/>
      <c r="LV194" s="39"/>
      <c r="LW194" s="39"/>
      <c r="LX194" s="39"/>
      <c r="LY194" s="39"/>
      <c r="LZ194" s="39"/>
      <c r="MA194" s="39"/>
      <c r="MB194" s="39"/>
      <c r="MC194" s="39"/>
      <c r="MD194" s="39"/>
      <c r="ME194" s="37"/>
      <c r="MF194" s="49"/>
      <c r="MG194" s="49"/>
      <c r="MH194" s="37"/>
      <c r="MI194" s="49"/>
      <c r="MJ194" s="49"/>
      <c r="MK194" s="49"/>
      <c r="ML194" s="49"/>
      <c r="MM194" s="37"/>
      <c r="MN194" s="49"/>
      <c r="MO194" s="49"/>
      <c r="MP194" s="49"/>
      <c r="MQ194" s="49"/>
      <c r="MR194" s="37"/>
      <c r="MS194" s="49"/>
      <c r="MT194" s="49"/>
      <c r="MU194" s="49"/>
      <c r="MV194" s="49"/>
      <c r="MW194" s="37"/>
      <c r="MX194" s="49"/>
      <c r="MY194" s="49"/>
      <c r="MZ194" s="49"/>
      <c r="NA194" s="49"/>
      <c r="NB194" s="37"/>
      <c r="NC194" s="49"/>
      <c r="ND194" s="49"/>
      <c r="NE194" s="49"/>
      <c r="NF194" s="49"/>
      <c r="NG194" s="37"/>
      <c r="NH194" s="49"/>
      <c r="NI194" s="49"/>
      <c r="NJ194" s="49"/>
      <c r="NK194" s="49"/>
      <c r="NL194" s="37"/>
      <c r="NM194" s="19"/>
      <c r="NN194" s="19"/>
      <c r="NO194" s="19"/>
      <c r="NP194" s="19"/>
    </row>
    <row r="195" spans="1:380" hidden="1" outlineLevel="1" x14ac:dyDescent="0.25">
      <c r="A195" s="40" t="s">
        <v>130</v>
      </c>
      <c r="B195" s="57" t="s">
        <v>8</v>
      </c>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7"/>
      <c r="AL195" s="49"/>
      <c r="AM195" s="49"/>
      <c r="AN195" s="37"/>
      <c r="AO195" s="49"/>
      <c r="AP195" s="49"/>
      <c r="AQ195" s="49"/>
      <c r="AR195" s="49"/>
      <c r="AS195" s="37"/>
      <c r="AT195" s="49"/>
      <c r="AU195" s="49"/>
      <c r="AV195" s="49"/>
      <c r="AW195" s="49"/>
      <c r="AX195" s="37"/>
      <c r="AY195" s="49"/>
      <c r="AZ195" s="49"/>
      <c r="BA195" s="49"/>
      <c r="BB195" s="49"/>
      <c r="BC195" s="37"/>
      <c r="BD195" s="49"/>
      <c r="BE195" s="49"/>
      <c r="BF195" s="49"/>
      <c r="BG195" s="49"/>
      <c r="BH195" s="37"/>
      <c r="BI195" s="49"/>
      <c r="BJ195" s="49"/>
      <c r="BK195" s="49"/>
      <c r="BL195" s="49"/>
      <c r="BM195" s="37"/>
      <c r="BN195" s="49"/>
      <c r="BO195" s="49"/>
      <c r="BP195" s="49"/>
      <c r="BQ195" s="49"/>
      <c r="BR195" s="37"/>
      <c r="BS195" s="51"/>
      <c r="BT195" s="52"/>
      <c r="BU195" s="52"/>
      <c r="BV195" s="51"/>
      <c r="BW195" s="52"/>
      <c r="BX195" s="52"/>
      <c r="BY195" s="52"/>
      <c r="BZ195" s="52"/>
      <c r="CA195" s="51"/>
      <c r="CB195" s="52"/>
      <c r="CC195" s="52"/>
      <c r="CD195" s="52"/>
      <c r="CE195" s="52"/>
      <c r="CF195" s="51"/>
      <c r="CG195" s="52"/>
      <c r="CH195" s="52"/>
      <c r="CI195" s="52"/>
      <c r="CJ195" s="52"/>
      <c r="CK195" s="51"/>
      <c r="CL195" s="52"/>
      <c r="CM195" s="52"/>
      <c r="CN195" s="52"/>
      <c r="CO195" s="52"/>
      <c r="CP195" s="51"/>
      <c r="CQ195" s="52"/>
      <c r="CR195" s="52"/>
      <c r="CS195" s="52"/>
      <c r="CT195" s="52"/>
      <c r="CU195" s="51"/>
      <c r="CV195" s="52"/>
      <c r="CW195" s="52"/>
      <c r="CX195" s="52"/>
      <c r="CY195" s="52"/>
      <c r="CZ195" s="51"/>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c r="IV195" s="39"/>
      <c r="IW195" s="39"/>
      <c r="IX195" s="39"/>
      <c r="IY195" s="39"/>
      <c r="IZ195" s="39"/>
      <c r="JA195" s="39"/>
      <c r="JB195" s="39"/>
      <c r="JC195" s="39"/>
      <c r="JD195" s="39"/>
      <c r="JE195" s="39"/>
      <c r="JF195" s="39"/>
      <c r="JG195" s="39"/>
      <c r="JH195" s="39"/>
      <c r="JI195" s="39"/>
      <c r="JJ195" s="39"/>
      <c r="JK195" s="39"/>
      <c r="JL195" s="39"/>
      <c r="JM195" s="39"/>
      <c r="JN195" s="39"/>
      <c r="JO195" s="37"/>
      <c r="JP195" s="49"/>
      <c r="JQ195" s="49"/>
      <c r="JR195" s="37"/>
      <c r="JS195" s="49"/>
      <c r="JT195" s="49"/>
      <c r="JU195" s="49"/>
      <c r="JV195" s="49"/>
      <c r="JW195" s="37"/>
      <c r="JX195" s="49"/>
      <c r="JY195" s="49"/>
      <c r="JZ195" s="49"/>
      <c r="KA195" s="49"/>
      <c r="KB195" s="37"/>
      <c r="KC195" s="49"/>
      <c r="KD195" s="49"/>
      <c r="KE195" s="49"/>
      <c r="KF195" s="49"/>
      <c r="KG195" s="37"/>
      <c r="KH195" s="49"/>
      <c r="KI195" s="49"/>
      <c r="KJ195" s="49"/>
      <c r="KK195" s="49"/>
      <c r="KL195" s="37"/>
      <c r="KM195" s="49"/>
      <c r="KN195" s="49"/>
      <c r="KO195" s="49"/>
      <c r="KP195" s="49"/>
      <c r="KQ195" s="37"/>
      <c r="KR195" s="49"/>
      <c r="KS195" s="49"/>
      <c r="KT195" s="49"/>
      <c r="KU195" s="49"/>
      <c r="KV195" s="37"/>
      <c r="KW195" s="39"/>
      <c r="KX195" s="39"/>
      <c r="KY195" s="39"/>
      <c r="KZ195" s="39"/>
      <c r="LA195" s="39"/>
      <c r="LB195" s="39"/>
      <c r="LC195" s="39"/>
      <c r="LD195" s="39"/>
      <c r="LE195" s="39"/>
      <c r="LF195" s="39"/>
      <c r="LG195" s="39"/>
      <c r="LH195" s="39"/>
      <c r="LI195" s="39"/>
      <c r="LJ195" s="39"/>
      <c r="LK195" s="39"/>
      <c r="LL195" s="39"/>
      <c r="LM195" s="39"/>
      <c r="LN195" s="39"/>
      <c r="LO195" s="39"/>
      <c r="LP195" s="39"/>
      <c r="LQ195" s="39"/>
      <c r="LR195" s="39"/>
      <c r="LS195" s="39"/>
      <c r="LT195" s="39"/>
      <c r="LU195" s="39"/>
      <c r="LV195" s="39"/>
      <c r="LW195" s="39"/>
      <c r="LX195" s="39"/>
      <c r="LY195" s="39"/>
      <c r="LZ195" s="39"/>
      <c r="MA195" s="39"/>
      <c r="MB195" s="39"/>
      <c r="MC195" s="39"/>
      <c r="MD195" s="39"/>
      <c r="ME195" s="37"/>
      <c r="MF195" s="49"/>
      <c r="MG195" s="49"/>
      <c r="MH195" s="37"/>
      <c r="MI195" s="49"/>
      <c r="MJ195" s="49"/>
      <c r="MK195" s="49"/>
      <c r="ML195" s="49"/>
      <c r="MM195" s="37"/>
      <c r="MN195" s="49"/>
      <c r="MO195" s="49"/>
      <c r="MP195" s="49"/>
      <c r="MQ195" s="49"/>
      <c r="MR195" s="37"/>
      <c r="MS195" s="49"/>
      <c r="MT195" s="49"/>
      <c r="MU195" s="49"/>
      <c r="MV195" s="49"/>
      <c r="MW195" s="37"/>
      <c r="MX195" s="49"/>
      <c r="MY195" s="49"/>
      <c r="MZ195" s="49"/>
      <c r="NA195" s="49"/>
      <c r="NB195" s="37"/>
      <c r="NC195" s="49"/>
      <c r="ND195" s="49"/>
      <c r="NE195" s="49"/>
      <c r="NF195" s="49"/>
      <c r="NG195" s="37"/>
      <c r="NH195" s="49"/>
      <c r="NI195" s="49"/>
      <c r="NJ195" s="49"/>
      <c r="NK195" s="49"/>
      <c r="NL195" s="37"/>
      <c r="NM195" s="19"/>
      <c r="NN195" s="19"/>
      <c r="NO195" s="19"/>
      <c r="NP195" s="19"/>
    </row>
    <row r="196" spans="1:380" hidden="1" outlineLevel="1" x14ac:dyDescent="0.25">
      <c r="A196" s="40" t="s">
        <v>131</v>
      </c>
      <c r="B196" s="57" t="s">
        <v>8</v>
      </c>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7"/>
      <c r="AL196" s="49"/>
      <c r="AM196" s="49"/>
      <c r="AN196" s="37"/>
      <c r="AO196" s="49"/>
      <c r="AP196" s="49"/>
      <c r="AQ196" s="49"/>
      <c r="AR196" s="49"/>
      <c r="AS196" s="37"/>
      <c r="AT196" s="49"/>
      <c r="AU196" s="49"/>
      <c r="AV196" s="49"/>
      <c r="AW196" s="49"/>
      <c r="AX196" s="37"/>
      <c r="AY196" s="49"/>
      <c r="AZ196" s="49"/>
      <c r="BA196" s="49"/>
      <c r="BB196" s="49"/>
      <c r="BC196" s="37"/>
      <c r="BD196" s="49"/>
      <c r="BE196" s="49"/>
      <c r="BF196" s="49"/>
      <c r="BG196" s="49"/>
      <c r="BH196" s="37"/>
      <c r="BI196" s="49"/>
      <c r="BJ196" s="49"/>
      <c r="BK196" s="49"/>
      <c r="BL196" s="49"/>
      <c r="BM196" s="37"/>
      <c r="BN196" s="49"/>
      <c r="BO196" s="49"/>
      <c r="BP196" s="49"/>
      <c r="BQ196" s="49"/>
      <c r="BR196" s="37"/>
      <c r="BS196" s="37"/>
      <c r="BT196" s="49"/>
      <c r="BU196" s="49"/>
      <c r="BV196" s="37"/>
      <c r="BW196" s="49"/>
      <c r="BX196" s="49"/>
      <c r="BY196" s="49"/>
      <c r="BZ196" s="49"/>
      <c r="CA196" s="37"/>
      <c r="CB196" s="49"/>
      <c r="CC196" s="49"/>
      <c r="CD196" s="49"/>
      <c r="CE196" s="49"/>
      <c r="CF196" s="37"/>
      <c r="CG196" s="49"/>
      <c r="CH196" s="49"/>
      <c r="CI196" s="49"/>
      <c r="CJ196" s="49"/>
      <c r="CK196" s="37"/>
      <c r="CL196" s="49"/>
      <c r="CM196" s="49"/>
      <c r="CN196" s="49"/>
      <c r="CO196" s="49"/>
      <c r="CP196" s="37"/>
      <c r="CQ196" s="49"/>
      <c r="CR196" s="49"/>
      <c r="CS196" s="49"/>
      <c r="CT196" s="49"/>
      <c r="CU196" s="37"/>
      <c r="CV196" s="49"/>
      <c r="CW196" s="49"/>
      <c r="CX196" s="49"/>
      <c r="CY196" s="49"/>
      <c r="CZ196" s="37"/>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c r="IV196" s="39"/>
      <c r="IW196" s="39"/>
      <c r="IX196" s="39"/>
      <c r="IY196" s="39"/>
      <c r="IZ196" s="39"/>
      <c r="JA196" s="39"/>
      <c r="JB196" s="39"/>
      <c r="JC196" s="39"/>
      <c r="JD196" s="39"/>
      <c r="JE196" s="39"/>
      <c r="JF196" s="39"/>
      <c r="JG196" s="39"/>
      <c r="JH196" s="39"/>
      <c r="JI196" s="39"/>
      <c r="JJ196" s="39"/>
      <c r="JK196" s="39"/>
      <c r="JL196" s="39"/>
      <c r="JM196" s="39"/>
      <c r="JN196" s="39"/>
      <c r="JO196" s="37"/>
      <c r="JP196" s="49"/>
      <c r="JQ196" s="49"/>
      <c r="JR196" s="37"/>
      <c r="JS196" s="49"/>
      <c r="JT196" s="49"/>
      <c r="JU196" s="49"/>
      <c r="JV196" s="49"/>
      <c r="JW196" s="37"/>
      <c r="JX196" s="49"/>
      <c r="JY196" s="49"/>
      <c r="JZ196" s="49"/>
      <c r="KA196" s="49"/>
      <c r="KB196" s="37"/>
      <c r="KC196" s="49"/>
      <c r="KD196" s="49"/>
      <c r="KE196" s="49"/>
      <c r="KF196" s="49"/>
      <c r="KG196" s="37"/>
      <c r="KH196" s="49"/>
      <c r="KI196" s="49"/>
      <c r="KJ196" s="49"/>
      <c r="KK196" s="49"/>
      <c r="KL196" s="37"/>
      <c r="KM196" s="49"/>
      <c r="KN196" s="49"/>
      <c r="KO196" s="49"/>
      <c r="KP196" s="49"/>
      <c r="KQ196" s="37"/>
      <c r="KR196" s="49"/>
      <c r="KS196" s="49"/>
      <c r="KT196" s="49"/>
      <c r="KU196" s="49"/>
      <c r="KV196" s="37"/>
      <c r="KW196" s="39"/>
      <c r="KX196" s="39"/>
      <c r="KY196" s="39"/>
      <c r="KZ196" s="39"/>
      <c r="LA196" s="39"/>
      <c r="LB196" s="39"/>
      <c r="LC196" s="39"/>
      <c r="LD196" s="39"/>
      <c r="LE196" s="39"/>
      <c r="LF196" s="39"/>
      <c r="LG196" s="39"/>
      <c r="LH196" s="39"/>
      <c r="LI196" s="39"/>
      <c r="LJ196" s="39"/>
      <c r="LK196" s="39"/>
      <c r="LL196" s="39"/>
      <c r="LM196" s="39"/>
      <c r="LN196" s="39"/>
      <c r="LO196" s="39"/>
      <c r="LP196" s="39"/>
      <c r="LQ196" s="39"/>
      <c r="LR196" s="39"/>
      <c r="LS196" s="39"/>
      <c r="LT196" s="39"/>
      <c r="LU196" s="39"/>
      <c r="LV196" s="39"/>
      <c r="LW196" s="39"/>
      <c r="LX196" s="39"/>
      <c r="LY196" s="39"/>
      <c r="LZ196" s="39"/>
      <c r="MA196" s="39"/>
      <c r="MB196" s="39"/>
      <c r="MC196" s="39"/>
      <c r="MD196" s="39"/>
      <c r="ME196" s="37"/>
      <c r="MF196" s="49"/>
      <c r="MG196" s="49"/>
      <c r="MH196" s="37"/>
      <c r="MI196" s="49"/>
      <c r="MJ196" s="49"/>
      <c r="MK196" s="49"/>
      <c r="ML196" s="49"/>
      <c r="MM196" s="37"/>
      <c r="MN196" s="49"/>
      <c r="MO196" s="49"/>
      <c r="MP196" s="49"/>
      <c r="MQ196" s="49"/>
      <c r="MR196" s="37"/>
      <c r="MS196" s="49"/>
      <c r="MT196" s="49"/>
      <c r="MU196" s="49"/>
      <c r="MV196" s="49"/>
      <c r="MW196" s="37"/>
      <c r="MX196" s="49"/>
      <c r="MY196" s="49"/>
      <c r="MZ196" s="49"/>
      <c r="NA196" s="49"/>
      <c r="NB196" s="37"/>
      <c r="NC196" s="49"/>
      <c r="ND196" s="49"/>
      <c r="NE196" s="49"/>
      <c r="NF196" s="49"/>
      <c r="NG196" s="37"/>
      <c r="NH196" s="49"/>
      <c r="NI196" s="49"/>
      <c r="NJ196" s="49"/>
      <c r="NK196" s="49"/>
      <c r="NL196" s="37"/>
      <c r="NM196" s="19"/>
      <c r="NN196" s="19"/>
      <c r="NO196" s="19"/>
      <c r="NP196" s="19"/>
    </row>
    <row r="197" spans="1:380" hidden="1" outlineLevel="1" x14ac:dyDescent="0.25">
      <c r="A197" s="40" t="s">
        <v>132</v>
      </c>
      <c r="B197" s="57" t="s">
        <v>8</v>
      </c>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7"/>
      <c r="AL197" s="49"/>
      <c r="AM197" s="49"/>
      <c r="AN197" s="37"/>
      <c r="AO197" s="49"/>
      <c r="AP197" s="49"/>
      <c r="AQ197" s="49"/>
      <c r="AR197" s="49"/>
      <c r="AS197" s="37"/>
      <c r="AT197" s="49"/>
      <c r="AU197" s="49"/>
      <c r="AV197" s="49"/>
      <c r="AW197" s="49"/>
      <c r="AX197" s="37"/>
      <c r="AY197" s="49"/>
      <c r="AZ197" s="49"/>
      <c r="BA197" s="49"/>
      <c r="BB197" s="49"/>
      <c r="BC197" s="37"/>
      <c r="BD197" s="49"/>
      <c r="BE197" s="49"/>
      <c r="BF197" s="49"/>
      <c r="BG197" s="49"/>
      <c r="BH197" s="37"/>
      <c r="BI197" s="49"/>
      <c r="BJ197" s="49"/>
      <c r="BK197" s="49"/>
      <c r="BL197" s="49"/>
      <c r="BM197" s="37"/>
      <c r="BN197" s="49"/>
      <c r="BO197" s="49"/>
      <c r="BP197" s="49"/>
      <c r="BQ197" s="49"/>
      <c r="BR197" s="37"/>
      <c r="BS197" s="37"/>
      <c r="BT197" s="49"/>
      <c r="BU197" s="49"/>
      <c r="BV197" s="37"/>
      <c r="BW197" s="49"/>
      <c r="BX197" s="49"/>
      <c r="BY197" s="49"/>
      <c r="BZ197" s="49"/>
      <c r="CA197" s="37"/>
      <c r="CB197" s="49"/>
      <c r="CC197" s="49"/>
      <c r="CD197" s="49"/>
      <c r="CE197" s="49"/>
      <c r="CF197" s="37"/>
      <c r="CG197" s="49"/>
      <c r="CH197" s="49"/>
      <c r="CI197" s="49"/>
      <c r="CJ197" s="49"/>
      <c r="CK197" s="37"/>
      <c r="CL197" s="49"/>
      <c r="CM197" s="49"/>
      <c r="CN197" s="49"/>
      <c r="CO197" s="49"/>
      <c r="CP197" s="37"/>
      <c r="CQ197" s="49"/>
      <c r="CR197" s="49"/>
      <c r="CS197" s="49"/>
      <c r="CT197" s="49"/>
      <c r="CU197" s="37"/>
      <c r="CV197" s="49"/>
      <c r="CW197" s="49"/>
      <c r="CX197" s="49"/>
      <c r="CY197" s="49"/>
      <c r="CZ197" s="37"/>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c r="IV197" s="39"/>
      <c r="IW197" s="39"/>
      <c r="IX197" s="39"/>
      <c r="IY197" s="39"/>
      <c r="IZ197" s="39"/>
      <c r="JA197" s="39"/>
      <c r="JB197" s="39"/>
      <c r="JC197" s="39"/>
      <c r="JD197" s="39"/>
      <c r="JE197" s="39"/>
      <c r="JF197" s="39"/>
      <c r="JG197" s="39"/>
      <c r="JH197" s="39"/>
      <c r="JI197" s="39"/>
      <c r="JJ197" s="39"/>
      <c r="JK197" s="39"/>
      <c r="JL197" s="39"/>
      <c r="JM197" s="39"/>
      <c r="JN197" s="39"/>
      <c r="JO197" s="37"/>
      <c r="JP197" s="49"/>
      <c r="JQ197" s="49"/>
      <c r="JR197" s="37"/>
      <c r="JS197" s="49"/>
      <c r="JT197" s="49"/>
      <c r="JU197" s="49"/>
      <c r="JV197" s="49"/>
      <c r="JW197" s="37"/>
      <c r="JX197" s="49"/>
      <c r="JY197" s="49"/>
      <c r="JZ197" s="49"/>
      <c r="KA197" s="49"/>
      <c r="KB197" s="37"/>
      <c r="KC197" s="49"/>
      <c r="KD197" s="49"/>
      <c r="KE197" s="49"/>
      <c r="KF197" s="49"/>
      <c r="KG197" s="37"/>
      <c r="KH197" s="49"/>
      <c r="KI197" s="49"/>
      <c r="KJ197" s="49"/>
      <c r="KK197" s="49"/>
      <c r="KL197" s="37"/>
      <c r="KM197" s="49"/>
      <c r="KN197" s="49"/>
      <c r="KO197" s="49"/>
      <c r="KP197" s="49"/>
      <c r="KQ197" s="37"/>
      <c r="KR197" s="49"/>
      <c r="KS197" s="49"/>
      <c r="KT197" s="49"/>
      <c r="KU197" s="49"/>
      <c r="KV197" s="37"/>
      <c r="KW197" s="39"/>
      <c r="KX197" s="39"/>
      <c r="KY197" s="39"/>
      <c r="KZ197" s="39"/>
      <c r="LA197" s="39"/>
      <c r="LB197" s="39"/>
      <c r="LC197" s="39"/>
      <c r="LD197" s="39"/>
      <c r="LE197" s="39"/>
      <c r="LF197" s="39"/>
      <c r="LG197" s="39"/>
      <c r="LH197" s="39"/>
      <c r="LI197" s="39"/>
      <c r="LJ197" s="39"/>
      <c r="LK197" s="39"/>
      <c r="LL197" s="39"/>
      <c r="LM197" s="39"/>
      <c r="LN197" s="39"/>
      <c r="LO197" s="39"/>
      <c r="LP197" s="39"/>
      <c r="LQ197" s="39"/>
      <c r="LR197" s="39"/>
      <c r="LS197" s="39"/>
      <c r="LT197" s="39"/>
      <c r="LU197" s="39"/>
      <c r="LV197" s="39"/>
      <c r="LW197" s="39"/>
      <c r="LX197" s="39"/>
      <c r="LY197" s="39"/>
      <c r="LZ197" s="39"/>
      <c r="MA197" s="39"/>
      <c r="MB197" s="39"/>
      <c r="MC197" s="39"/>
      <c r="MD197" s="39"/>
      <c r="ME197" s="37"/>
      <c r="MF197" s="49"/>
      <c r="MG197" s="49"/>
      <c r="MH197" s="37"/>
      <c r="MI197" s="49"/>
      <c r="MJ197" s="49"/>
      <c r="MK197" s="49"/>
      <c r="ML197" s="49"/>
      <c r="MM197" s="37"/>
      <c r="MN197" s="49"/>
      <c r="MO197" s="49"/>
      <c r="MP197" s="49"/>
      <c r="MQ197" s="49"/>
      <c r="MR197" s="37"/>
      <c r="MS197" s="49"/>
      <c r="MT197" s="49"/>
      <c r="MU197" s="49"/>
      <c r="MV197" s="49"/>
      <c r="MW197" s="37"/>
      <c r="MX197" s="49"/>
      <c r="MY197" s="49"/>
      <c r="MZ197" s="49"/>
      <c r="NA197" s="49"/>
      <c r="NB197" s="37"/>
      <c r="NC197" s="49"/>
      <c r="ND197" s="49"/>
      <c r="NE197" s="49"/>
      <c r="NF197" s="49"/>
      <c r="NG197" s="37"/>
      <c r="NH197" s="49"/>
      <c r="NI197" s="49"/>
      <c r="NJ197" s="49"/>
      <c r="NK197" s="49"/>
      <c r="NL197" s="37"/>
      <c r="NM197" s="19"/>
      <c r="NN197" s="19"/>
      <c r="NO197" s="19"/>
      <c r="NP197" s="19"/>
    </row>
    <row r="198" spans="1:380" hidden="1" outlineLevel="1" x14ac:dyDescent="0.25">
      <c r="A198" s="40" t="s">
        <v>133</v>
      </c>
      <c r="B198" s="57" t="s">
        <v>8</v>
      </c>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7"/>
      <c r="AL198" s="49"/>
      <c r="AM198" s="49"/>
      <c r="AN198" s="37"/>
      <c r="AO198" s="49"/>
      <c r="AP198" s="49"/>
      <c r="AQ198" s="49"/>
      <c r="AR198" s="49"/>
      <c r="AS198" s="37"/>
      <c r="AT198" s="49"/>
      <c r="AU198" s="49"/>
      <c r="AV198" s="49"/>
      <c r="AW198" s="49"/>
      <c r="AX198" s="37"/>
      <c r="AY198" s="49"/>
      <c r="AZ198" s="49"/>
      <c r="BA198" s="49"/>
      <c r="BB198" s="49"/>
      <c r="BC198" s="37"/>
      <c r="BD198" s="49"/>
      <c r="BE198" s="49"/>
      <c r="BF198" s="49"/>
      <c r="BG198" s="49"/>
      <c r="BH198" s="37"/>
      <c r="BI198" s="49"/>
      <c r="BJ198" s="49"/>
      <c r="BK198" s="49"/>
      <c r="BL198" s="49"/>
      <c r="BM198" s="37"/>
      <c r="BN198" s="49"/>
      <c r="BO198" s="49"/>
      <c r="BP198" s="49"/>
      <c r="BQ198" s="49"/>
      <c r="BR198" s="37"/>
      <c r="BS198" s="37"/>
      <c r="BT198" s="49"/>
      <c r="BU198" s="49"/>
      <c r="BV198" s="37"/>
      <c r="BW198" s="49"/>
      <c r="BX198" s="49"/>
      <c r="BY198" s="49"/>
      <c r="BZ198" s="49"/>
      <c r="CA198" s="37"/>
      <c r="CB198" s="49"/>
      <c r="CC198" s="49"/>
      <c r="CD198" s="49"/>
      <c r="CE198" s="49"/>
      <c r="CF198" s="37"/>
      <c r="CG198" s="49"/>
      <c r="CH198" s="49"/>
      <c r="CI198" s="49"/>
      <c r="CJ198" s="49"/>
      <c r="CK198" s="37"/>
      <c r="CL198" s="49"/>
      <c r="CM198" s="49"/>
      <c r="CN198" s="49"/>
      <c r="CO198" s="49"/>
      <c r="CP198" s="37"/>
      <c r="CQ198" s="49"/>
      <c r="CR198" s="49"/>
      <c r="CS198" s="49"/>
      <c r="CT198" s="49"/>
      <c r="CU198" s="37"/>
      <c r="CV198" s="49"/>
      <c r="CW198" s="49"/>
      <c r="CX198" s="49"/>
      <c r="CY198" s="49"/>
      <c r="CZ198" s="37"/>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c r="IO198" s="39"/>
      <c r="IP198" s="39"/>
      <c r="IQ198" s="39"/>
      <c r="IR198" s="39"/>
      <c r="IS198" s="39"/>
      <c r="IT198" s="39"/>
      <c r="IU198" s="39"/>
      <c r="IV198" s="39"/>
      <c r="IW198" s="39"/>
      <c r="IX198" s="39"/>
      <c r="IY198" s="39"/>
      <c r="IZ198" s="39"/>
      <c r="JA198" s="39"/>
      <c r="JB198" s="39"/>
      <c r="JC198" s="39"/>
      <c r="JD198" s="39"/>
      <c r="JE198" s="39"/>
      <c r="JF198" s="39"/>
      <c r="JG198" s="39"/>
      <c r="JH198" s="39"/>
      <c r="JI198" s="39"/>
      <c r="JJ198" s="39"/>
      <c r="JK198" s="39"/>
      <c r="JL198" s="39"/>
      <c r="JM198" s="39"/>
      <c r="JN198" s="39"/>
      <c r="JO198" s="37"/>
      <c r="JP198" s="49"/>
      <c r="JQ198" s="49"/>
      <c r="JR198" s="37"/>
      <c r="JS198" s="49"/>
      <c r="JT198" s="49"/>
      <c r="JU198" s="49"/>
      <c r="JV198" s="49"/>
      <c r="JW198" s="37"/>
      <c r="JX198" s="49"/>
      <c r="JY198" s="49"/>
      <c r="JZ198" s="49"/>
      <c r="KA198" s="49"/>
      <c r="KB198" s="37"/>
      <c r="KC198" s="49"/>
      <c r="KD198" s="49"/>
      <c r="KE198" s="49"/>
      <c r="KF198" s="49"/>
      <c r="KG198" s="37"/>
      <c r="KH198" s="49"/>
      <c r="KI198" s="49"/>
      <c r="KJ198" s="49"/>
      <c r="KK198" s="49"/>
      <c r="KL198" s="37"/>
      <c r="KM198" s="49"/>
      <c r="KN198" s="49"/>
      <c r="KO198" s="49"/>
      <c r="KP198" s="49"/>
      <c r="KQ198" s="37"/>
      <c r="KR198" s="49"/>
      <c r="KS198" s="49"/>
      <c r="KT198" s="49"/>
      <c r="KU198" s="49"/>
      <c r="KV198" s="37"/>
      <c r="KW198" s="39"/>
      <c r="KX198" s="39"/>
      <c r="KY198" s="39"/>
      <c r="KZ198" s="39"/>
      <c r="LA198" s="39"/>
      <c r="LB198" s="39"/>
      <c r="LC198" s="39"/>
      <c r="LD198" s="39"/>
      <c r="LE198" s="39"/>
      <c r="LF198" s="39"/>
      <c r="LG198" s="39"/>
      <c r="LH198" s="39"/>
      <c r="LI198" s="39"/>
      <c r="LJ198" s="39"/>
      <c r="LK198" s="39"/>
      <c r="LL198" s="39"/>
      <c r="LM198" s="39"/>
      <c r="LN198" s="39"/>
      <c r="LO198" s="39"/>
      <c r="LP198" s="39"/>
      <c r="LQ198" s="39"/>
      <c r="LR198" s="39"/>
      <c r="LS198" s="39"/>
      <c r="LT198" s="39"/>
      <c r="LU198" s="39"/>
      <c r="LV198" s="39"/>
      <c r="LW198" s="39"/>
      <c r="LX198" s="39"/>
      <c r="LY198" s="39"/>
      <c r="LZ198" s="39"/>
      <c r="MA198" s="39"/>
      <c r="MB198" s="39"/>
      <c r="MC198" s="39"/>
      <c r="MD198" s="39"/>
      <c r="ME198" s="37"/>
      <c r="MF198" s="49"/>
      <c r="MG198" s="49"/>
      <c r="MH198" s="37"/>
      <c r="MI198" s="49"/>
      <c r="MJ198" s="49"/>
      <c r="MK198" s="49"/>
      <c r="ML198" s="49"/>
      <c r="MM198" s="37"/>
      <c r="MN198" s="49"/>
      <c r="MO198" s="49"/>
      <c r="MP198" s="49"/>
      <c r="MQ198" s="49"/>
      <c r="MR198" s="37"/>
      <c r="MS198" s="49"/>
      <c r="MT198" s="49"/>
      <c r="MU198" s="49"/>
      <c r="MV198" s="49"/>
      <c r="MW198" s="37"/>
      <c r="MX198" s="49"/>
      <c r="MY198" s="49"/>
      <c r="MZ198" s="49"/>
      <c r="NA198" s="49"/>
      <c r="NB198" s="37"/>
      <c r="NC198" s="49"/>
      <c r="ND198" s="49"/>
      <c r="NE198" s="49"/>
      <c r="NF198" s="49"/>
      <c r="NG198" s="37"/>
      <c r="NH198" s="49"/>
      <c r="NI198" s="49"/>
      <c r="NJ198" s="49"/>
      <c r="NK198" s="49"/>
      <c r="NL198" s="37"/>
      <c r="NM198" s="19"/>
      <c r="NN198" s="19"/>
      <c r="NO198" s="19"/>
      <c r="NP198" s="19"/>
    </row>
    <row r="199" spans="1:380" hidden="1" outlineLevel="1" x14ac:dyDescent="0.25">
      <c r="A199" s="40" t="s">
        <v>134</v>
      </c>
      <c r="B199" s="57" t="s">
        <v>8</v>
      </c>
      <c r="C199" s="37"/>
      <c r="D199" s="49"/>
      <c r="E199" s="49"/>
      <c r="F199" s="37"/>
      <c r="G199" s="49"/>
      <c r="H199" s="49"/>
      <c r="I199" s="49"/>
      <c r="J199" s="49"/>
      <c r="K199" s="37"/>
      <c r="L199" s="49"/>
      <c r="M199" s="49"/>
      <c r="N199" s="49"/>
      <c r="O199" s="49"/>
      <c r="P199" s="37"/>
      <c r="Q199" s="49"/>
      <c r="R199" s="49"/>
      <c r="S199" s="49"/>
      <c r="T199" s="49"/>
      <c r="U199" s="37"/>
      <c r="V199" s="49"/>
      <c r="W199" s="49"/>
      <c r="X199" s="49"/>
      <c r="Y199" s="49"/>
      <c r="Z199" s="37"/>
      <c r="AA199" s="49"/>
      <c r="AB199" s="49"/>
      <c r="AC199" s="49"/>
      <c r="AD199" s="49"/>
      <c r="AE199" s="37"/>
      <c r="AF199" s="49"/>
      <c r="AG199" s="49"/>
      <c r="AH199" s="49"/>
      <c r="AI199" s="49"/>
      <c r="AJ199" s="37"/>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c r="IO199" s="39"/>
      <c r="IP199" s="39"/>
      <c r="IQ199" s="39"/>
      <c r="IR199" s="39"/>
      <c r="IS199" s="39"/>
      <c r="IT199" s="39"/>
      <c r="IU199" s="39"/>
      <c r="IV199" s="39"/>
      <c r="IW199" s="39"/>
      <c r="IX199" s="39"/>
      <c r="IY199" s="39"/>
      <c r="IZ199" s="39"/>
      <c r="JA199" s="39"/>
      <c r="JB199" s="39"/>
      <c r="JC199" s="39"/>
      <c r="JD199" s="39"/>
      <c r="JE199" s="39"/>
      <c r="JF199" s="39"/>
      <c r="JG199" s="39"/>
      <c r="JH199" s="39"/>
      <c r="JI199" s="39"/>
      <c r="JJ199" s="39"/>
      <c r="JK199" s="39"/>
      <c r="JL199" s="39"/>
      <c r="JM199" s="39"/>
      <c r="JN199" s="39"/>
      <c r="JO199" s="37"/>
      <c r="JP199" s="49"/>
      <c r="JQ199" s="49"/>
      <c r="JR199" s="37"/>
      <c r="JS199" s="49"/>
      <c r="JT199" s="49"/>
      <c r="JU199" s="49"/>
      <c r="JV199" s="49"/>
      <c r="JW199" s="37"/>
      <c r="JX199" s="49"/>
      <c r="JY199" s="49"/>
      <c r="JZ199" s="49"/>
      <c r="KA199" s="49"/>
      <c r="KB199" s="37"/>
      <c r="KC199" s="49"/>
      <c r="KD199" s="49"/>
      <c r="KE199" s="49"/>
      <c r="KF199" s="49"/>
      <c r="KG199" s="37"/>
      <c r="KH199" s="49"/>
      <c r="KI199" s="49"/>
      <c r="KJ199" s="49"/>
      <c r="KK199" s="49"/>
      <c r="KL199" s="37"/>
      <c r="KM199" s="49"/>
      <c r="KN199" s="49"/>
      <c r="KO199" s="49"/>
      <c r="KP199" s="49"/>
      <c r="KQ199" s="37"/>
      <c r="KR199" s="49"/>
      <c r="KS199" s="49"/>
      <c r="KT199" s="49"/>
      <c r="KU199" s="49"/>
      <c r="KV199" s="37"/>
      <c r="KW199" s="39"/>
      <c r="KX199" s="39"/>
      <c r="KY199" s="39"/>
      <c r="KZ199" s="39"/>
      <c r="LA199" s="39"/>
      <c r="LB199" s="39"/>
      <c r="LC199" s="39"/>
      <c r="LD199" s="39"/>
      <c r="LE199" s="39"/>
      <c r="LF199" s="39"/>
      <c r="LG199" s="39"/>
      <c r="LH199" s="39"/>
      <c r="LI199" s="39"/>
      <c r="LJ199" s="39"/>
      <c r="LK199" s="39"/>
      <c r="LL199" s="39"/>
      <c r="LM199" s="39"/>
      <c r="LN199" s="39"/>
      <c r="LO199" s="39"/>
      <c r="LP199" s="39"/>
      <c r="LQ199" s="39"/>
      <c r="LR199" s="39"/>
      <c r="LS199" s="39"/>
      <c r="LT199" s="39"/>
      <c r="LU199" s="39"/>
      <c r="LV199" s="39"/>
      <c r="LW199" s="39"/>
      <c r="LX199" s="39"/>
      <c r="LY199" s="39"/>
      <c r="LZ199" s="39"/>
      <c r="MA199" s="39"/>
      <c r="MB199" s="39"/>
      <c r="MC199" s="39"/>
      <c r="MD199" s="39"/>
      <c r="ME199" s="37"/>
      <c r="MF199" s="49"/>
      <c r="MG199" s="49"/>
      <c r="MH199" s="37"/>
      <c r="MI199" s="49"/>
      <c r="MJ199" s="49"/>
      <c r="MK199" s="49"/>
      <c r="ML199" s="49"/>
      <c r="MM199" s="37"/>
      <c r="MN199" s="49"/>
      <c r="MO199" s="49"/>
      <c r="MP199" s="49"/>
      <c r="MQ199" s="49"/>
      <c r="MR199" s="37"/>
      <c r="MS199" s="49"/>
      <c r="MT199" s="49"/>
      <c r="MU199" s="49"/>
      <c r="MV199" s="49"/>
      <c r="MW199" s="37"/>
      <c r="MX199" s="49"/>
      <c r="MY199" s="49"/>
      <c r="MZ199" s="49"/>
      <c r="NA199" s="49"/>
      <c r="NB199" s="37"/>
      <c r="NC199" s="49"/>
      <c r="ND199" s="49"/>
      <c r="NE199" s="49"/>
      <c r="NF199" s="49"/>
      <c r="NG199" s="37"/>
      <c r="NH199" s="49"/>
      <c r="NI199" s="49"/>
      <c r="NJ199" s="49"/>
      <c r="NK199" s="49"/>
      <c r="NL199" s="37"/>
      <c r="NM199" s="19"/>
      <c r="NN199" s="19"/>
      <c r="NO199" s="19"/>
      <c r="NP199" s="19"/>
    </row>
    <row r="200" spans="1:380" hidden="1" outlineLevel="1" x14ac:dyDescent="0.25">
      <c r="A200" s="40" t="s">
        <v>135</v>
      </c>
      <c r="B200" s="57" t="s">
        <v>8</v>
      </c>
      <c r="C200" s="37"/>
      <c r="D200" s="49"/>
      <c r="E200" s="49"/>
      <c r="F200" s="37"/>
      <c r="G200" s="49"/>
      <c r="H200" s="49"/>
      <c r="I200" s="49"/>
      <c r="J200" s="49"/>
      <c r="K200" s="37"/>
      <c r="L200" s="49"/>
      <c r="M200" s="49"/>
      <c r="N200" s="49"/>
      <c r="O200" s="49"/>
      <c r="P200" s="37"/>
      <c r="Q200" s="49"/>
      <c r="R200" s="49"/>
      <c r="S200" s="49"/>
      <c r="T200" s="49"/>
      <c r="U200" s="37"/>
      <c r="V200" s="49"/>
      <c r="W200" s="49"/>
      <c r="X200" s="49"/>
      <c r="Y200" s="49"/>
      <c r="Z200" s="37"/>
      <c r="AA200" s="49"/>
      <c r="AB200" s="49"/>
      <c r="AC200" s="49"/>
      <c r="AD200" s="49"/>
      <c r="AE200" s="37"/>
      <c r="AF200" s="49"/>
      <c r="AG200" s="49"/>
      <c r="AH200" s="49"/>
      <c r="AI200" s="49"/>
      <c r="AJ200" s="37"/>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c r="IO200" s="39"/>
      <c r="IP200" s="39"/>
      <c r="IQ200" s="39"/>
      <c r="IR200" s="39"/>
      <c r="IS200" s="39"/>
      <c r="IT200" s="39"/>
      <c r="IU200" s="39"/>
      <c r="IV200" s="39"/>
      <c r="IW200" s="39"/>
      <c r="IX200" s="39"/>
      <c r="IY200" s="39"/>
      <c r="IZ200" s="39"/>
      <c r="JA200" s="39"/>
      <c r="JB200" s="39"/>
      <c r="JC200" s="39"/>
      <c r="JD200" s="39"/>
      <c r="JE200" s="39"/>
      <c r="JF200" s="39"/>
      <c r="JG200" s="39"/>
      <c r="JH200" s="39"/>
      <c r="JI200" s="39"/>
      <c r="JJ200" s="39"/>
      <c r="JK200" s="39"/>
      <c r="JL200" s="39"/>
      <c r="JM200" s="39"/>
      <c r="JN200" s="39"/>
      <c r="JO200" s="37"/>
      <c r="JP200" s="49"/>
      <c r="JQ200" s="49"/>
      <c r="JR200" s="37"/>
      <c r="JS200" s="49"/>
      <c r="JT200" s="49"/>
      <c r="JU200" s="49"/>
      <c r="JV200" s="49"/>
      <c r="JW200" s="37"/>
      <c r="JX200" s="49"/>
      <c r="JY200" s="49"/>
      <c r="JZ200" s="49"/>
      <c r="KA200" s="49"/>
      <c r="KB200" s="37"/>
      <c r="KC200" s="49"/>
      <c r="KD200" s="49"/>
      <c r="KE200" s="49"/>
      <c r="KF200" s="49"/>
      <c r="KG200" s="37"/>
      <c r="KH200" s="49"/>
      <c r="KI200" s="49"/>
      <c r="KJ200" s="49"/>
      <c r="KK200" s="49"/>
      <c r="KL200" s="37"/>
      <c r="KM200" s="49"/>
      <c r="KN200" s="49"/>
      <c r="KO200" s="49"/>
      <c r="KP200" s="49"/>
      <c r="KQ200" s="37"/>
      <c r="KR200" s="49"/>
      <c r="KS200" s="49"/>
      <c r="KT200" s="49"/>
      <c r="KU200" s="49"/>
      <c r="KV200" s="37"/>
      <c r="KW200" s="39"/>
      <c r="KX200" s="39"/>
      <c r="KY200" s="39"/>
      <c r="KZ200" s="39"/>
      <c r="LA200" s="39"/>
      <c r="LB200" s="39"/>
      <c r="LC200" s="39"/>
      <c r="LD200" s="39"/>
      <c r="LE200" s="39"/>
      <c r="LF200" s="39"/>
      <c r="LG200" s="39"/>
      <c r="LH200" s="39"/>
      <c r="LI200" s="39"/>
      <c r="LJ200" s="39"/>
      <c r="LK200" s="39"/>
      <c r="LL200" s="39"/>
      <c r="LM200" s="39"/>
      <c r="LN200" s="39"/>
      <c r="LO200" s="39"/>
      <c r="LP200" s="39"/>
      <c r="LQ200" s="39"/>
      <c r="LR200" s="39"/>
      <c r="LS200" s="39"/>
      <c r="LT200" s="39"/>
      <c r="LU200" s="39"/>
      <c r="LV200" s="39"/>
      <c r="LW200" s="39"/>
      <c r="LX200" s="39"/>
      <c r="LY200" s="39"/>
      <c r="LZ200" s="39"/>
      <c r="MA200" s="39"/>
      <c r="MB200" s="39"/>
      <c r="MC200" s="39"/>
      <c r="MD200" s="39"/>
      <c r="ME200" s="37"/>
      <c r="MF200" s="49"/>
      <c r="MG200" s="49"/>
      <c r="MH200" s="37"/>
      <c r="MI200" s="49"/>
      <c r="MJ200" s="49"/>
      <c r="MK200" s="49"/>
      <c r="ML200" s="49"/>
      <c r="MM200" s="37"/>
      <c r="MN200" s="49"/>
      <c r="MO200" s="49"/>
      <c r="MP200" s="49"/>
      <c r="MQ200" s="49"/>
      <c r="MR200" s="37"/>
      <c r="MS200" s="49"/>
      <c r="MT200" s="49"/>
      <c r="MU200" s="49"/>
      <c r="MV200" s="49"/>
      <c r="MW200" s="37"/>
      <c r="MX200" s="49"/>
      <c r="MY200" s="49"/>
      <c r="MZ200" s="49"/>
      <c r="NA200" s="49"/>
      <c r="NB200" s="37"/>
      <c r="NC200" s="49"/>
      <c r="ND200" s="49"/>
      <c r="NE200" s="49"/>
      <c r="NF200" s="49"/>
      <c r="NG200" s="37"/>
      <c r="NH200" s="49"/>
      <c r="NI200" s="49"/>
      <c r="NJ200" s="49"/>
      <c r="NK200" s="49"/>
      <c r="NL200" s="37"/>
      <c r="NM200" s="19"/>
      <c r="NN200" s="19"/>
      <c r="NO200" s="19"/>
      <c r="NP200" s="19"/>
    </row>
    <row r="201" spans="1:380" hidden="1" outlineLevel="1" x14ac:dyDescent="0.25">
      <c r="A201" s="40" t="s">
        <v>136</v>
      </c>
      <c r="B201" s="57" t="s">
        <v>8</v>
      </c>
      <c r="C201" s="37"/>
      <c r="D201" s="49"/>
      <c r="E201" s="49"/>
      <c r="F201" s="37"/>
      <c r="G201" s="49"/>
      <c r="H201" s="49"/>
      <c r="I201" s="49"/>
      <c r="J201" s="49"/>
      <c r="K201" s="37"/>
      <c r="L201" s="49"/>
      <c r="M201" s="49"/>
      <c r="N201" s="49"/>
      <c r="O201" s="49"/>
      <c r="P201" s="37"/>
      <c r="Q201" s="49"/>
      <c r="R201" s="49"/>
      <c r="S201" s="49"/>
      <c r="T201" s="49"/>
      <c r="U201" s="37"/>
      <c r="V201" s="49"/>
      <c r="W201" s="49"/>
      <c r="X201" s="49"/>
      <c r="Y201" s="49"/>
      <c r="Z201" s="37"/>
      <c r="AA201" s="49"/>
      <c r="AB201" s="49"/>
      <c r="AC201" s="49"/>
      <c r="AD201" s="49"/>
      <c r="AE201" s="37"/>
      <c r="AF201" s="49"/>
      <c r="AG201" s="49"/>
      <c r="AH201" s="49"/>
      <c r="AI201" s="49"/>
      <c r="AJ201" s="37"/>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c r="IO201" s="39"/>
      <c r="IP201" s="39"/>
      <c r="IQ201" s="39"/>
      <c r="IR201" s="39"/>
      <c r="IS201" s="39"/>
      <c r="IT201" s="39"/>
      <c r="IU201" s="39"/>
      <c r="IV201" s="39"/>
      <c r="IW201" s="39"/>
      <c r="IX201" s="39"/>
      <c r="IY201" s="39"/>
      <c r="IZ201" s="39"/>
      <c r="JA201" s="39"/>
      <c r="JB201" s="39"/>
      <c r="JC201" s="39"/>
      <c r="JD201" s="39"/>
      <c r="JE201" s="39"/>
      <c r="JF201" s="39"/>
      <c r="JG201" s="39"/>
      <c r="JH201" s="39"/>
      <c r="JI201" s="39"/>
      <c r="JJ201" s="39"/>
      <c r="JK201" s="39"/>
      <c r="JL201" s="39"/>
      <c r="JM201" s="39"/>
      <c r="JN201" s="39"/>
      <c r="JO201" s="37"/>
      <c r="JP201" s="49"/>
      <c r="JQ201" s="49"/>
      <c r="JR201" s="37"/>
      <c r="JS201" s="49"/>
      <c r="JT201" s="49"/>
      <c r="JU201" s="49"/>
      <c r="JV201" s="49"/>
      <c r="JW201" s="37"/>
      <c r="JX201" s="49"/>
      <c r="JY201" s="49"/>
      <c r="JZ201" s="49"/>
      <c r="KA201" s="49"/>
      <c r="KB201" s="37"/>
      <c r="KC201" s="49"/>
      <c r="KD201" s="49"/>
      <c r="KE201" s="49"/>
      <c r="KF201" s="49"/>
      <c r="KG201" s="37"/>
      <c r="KH201" s="49"/>
      <c r="KI201" s="49"/>
      <c r="KJ201" s="49"/>
      <c r="KK201" s="49"/>
      <c r="KL201" s="37"/>
      <c r="KM201" s="49"/>
      <c r="KN201" s="49"/>
      <c r="KO201" s="49"/>
      <c r="KP201" s="49"/>
      <c r="KQ201" s="37"/>
      <c r="KR201" s="49"/>
      <c r="KS201" s="49"/>
      <c r="KT201" s="49"/>
      <c r="KU201" s="49"/>
      <c r="KV201" s="37"/>
      <c r="KW201" s="39"/>
      <c r="KX201" s="39"/>
      <c r="KY201" s="39"/>
      <c r="KZ201" s="39"/>
      <c r="LA201" s="39"/>
      <c r="LB201" s="39"/>
      <c r="LC201" s="39"/>
      <c r="LD201" s="39"/>
      <c r="LE201" s="39"/>
      <c r="LF201" s="39"/>
      <c r="LG201" s="39"/>
      <c r="LH201" s="39"/>
      <c r="LI201" s="39"/>
      <c r="LJ201" s="39"/>
      <c r="LK201" s="39"/>
      <c r="LL201" s="39"/>
      <c r="LM201" s="39"/>
      <c r="LN201" s="39"/>
      <c r="LO201" s="39"/>
      <c r="LP201" s="39"/>
      <c r="LQ201" s="39"/>
      <c r="LR201" s="39"/>
      <c r="LS201" s="39"/>
      <c r="LT201" s="39"/>
      <c r="LU201" s="39"/>
      <c r="LV201" s="39"/>
      <c r="LW201" s="39"/>
      <c r="LX201" s="39"/>
      <c r="LY201" s="39"/>
      <c r="LZ201" s="39"/>
      <c r="MA201" s="39"/>
      <c r="MB201" s="39"/>
      <c r="MC201" s="39"/>
      <c r="MD201" s="39"/>
      <c r="ME201" s="37"/>
      <c r="MF201" s="49"/>
      <c r="MG201" s="49"/>
      <c r="MH201" s="37"/>
      <c r="MI201" s="49"/>
      <c r="MJ201" s="49"/>
      <c r="MK201" s="49"/>
      <c r="ML201" s="49"/>
      <c r="MM201" s="37"/>
      <c r="MN201" s="49"/>
      <c r="MO201" s="49"/>
      <c r="MP201" s="49"/>
      <c r="MQ201" s="49"/>
      <c r="MR201" s="37"/>
      <c r="MS201" s="49"/>
      <c r="MT201" s="49"/>
      <c r="MU201" s="49"/>
      <c r="MV201" s="49"/>
      <c r="MW201" s="37"/>
      <c r="MX201" s="49"/>
      <c r="MY201" s="49"/>
      <c r="MZ201" s="49"/>
      <c r="NA201" s="49"/>
      <c r="NB201" s="37"/>
      <c r="NC201" s="49"/>
      <c r="ND201" s="49"/>
      <c r="NE201" s="49"/>
      <c r="NF201" s="49"/>
      <c r="NG201" s="37"/>
      <c r="NH201" s="49"/>
      <c r="NI201" s="49"/>
      <c r="NJ201" s="49"/>
      <c r="NK201" s="49"/>
      <c r="NL201" s="37"/>
      <c r="NM201" s="19"/>
      <c r="NN201" s="19"/>
      <c r="NO201" s="19"/>
      <c r="NP201" s="19"/>
    </row>
    <row r="202" spans="1:380" hidden="1" outlineLevel="1" x14ac:dyDescent="0.25">
      <c r="A202" s="40" t="s">
        <v>137</v>
      </c>
      <c r="B202" s="57" t="s">
        <v>8</v>
      </c>
      <c r="C202" s="37"/>
      <c r="D202" s="49"/>
      <c r="E202" s="49"/>
      <c r="F202" s="37"/>
      <c r="G202" s="49"/>
      <c r="H202" s="49"/>
      <c r="I202" s="49"/>
      <c r="J202" s="49"/>
      <c r="K202" s="37"/>
      <c r="L202" s="49"/>
      <c r="M202" s="49"/>
      <c r="N202" s="49"/>
      <c r="O202" s="49"/>
      <c r="P202" s="37"/>
      <c r="Q202" s="49"/>
      <c r="R202" s="49"/>
      <c r="S202" s="49"/>
      <c r="T202" s="49"/>
      <c r="U202" s="37"/>
      <c r="V202" s="49"/>
      <c r="W202" s="49"/>
      <c r="X202" s="49"/>
      <c r="Y202" s="49"/>
      <c r="Z202" s="37"/>
      <c r="AA202" s="49"/>
      <c r="AB202" s="49"/>
      <c r="AC202" s="49"/>
      <c r="AD202" s="49"/>
      <c r="AE202" s="37"/>
      <c r="AF202" s="49"/>
      <c r="AG202" s="49"/>
      <c r="AH202" s="49"/>
      <c r="AI202" s="49"/>
      <c r="AJ202" s="37"/>
      <c r="AK202" s="37"/>
      <c r="AL202" s="49"/>
      <c r="AM202" s="49"/>
      <c r="AN202" s="37"/>
      <c r="AO202" s="49"/>
      <c r="AP202" s="49"/>
      <c r="AQ202" s="49"/>
      <c r="AR202" s="49"/>
      <c r="AS202" s="37"/>
      <c r="AT202" s="49"/>
      <c r="AU202" s="49"/>
      <c r="AV202" s="49"/>
      <c r="AW202" s="49"/>
      <c r="AX202" s="37"/>
      <c r="AY202" s="49"/>
      <c r="AZ202" s="49"/>
      <c r="BA202" s="49"/>
      <c r="BB202" s="49"/>
      <c r="BC202" s="37"/>
      <c r="BD202" s="49"/>
      <c r="BE202" s="49"/>
      <c r="BF202" s="49"/>
      <c r="BG202" s="49"/>
      <c r="BH202" s="37"/>
      <c r="BI202" s="49"/>
      <c r="BJ202" s="49"/>
      <c r="BK202" s="49"/>
      <c r="BL202" s="49"/>
      <c r="BM202" s="37"/>
      <c r="BN202" s="49"/>
      <c r="BO202" s="49"/>
      <c r="BP202" s="49"/>
      <c r="BQ202" s="49"/>
      <c r="BR202" s="37"/>
      <c r="BS202" s="37"/>
      <c r="BT202" s="49"/>
      <c r="BU202" s="49"/>
      <c r="BV202" s="37"/>
      <c r="BW202" s="49"/>
      <c r="BX202" s="49"/>
      <c r="BY202" s="49"/>
      <c r="BZ202" s="49"/>
      <c r="CA202" s="37"/>
      <c r="CB202" s="49"/>
      <c r="CC202" s="49"/>
      <c r="CD202" s="49"/>
      <c r="CE202" s="49"/>
      <c r="CF202" s="37"/>
      <c r="CG202" s="49"/>
      <c r="CH202" s="49"/>
      <c r="CI202" s="49"/>
      <c r="CJ202" s="49"/>
      <c r="CK202" s="37"/>
      <c r="CL202" s="49"/>
      <c r="CM202" s="49"/>
      <c r="CN202" s="49"/>
      <c r="CO202" s="49"/>
      <c r="CP202" s="37"/>
      <c r="CQ202" s="49"/>
      <c r="CR202" s="49"/>
      <c r="CS202" s="49"/>
      <c r="CT202" s="49"/>
      <c r="CU202" s="37"/>
      <c r="CV202" s="49"/>
      <c r="CW202" s="49"/>
      <c r="CX202" s="49"/>
      <c r="CY202" s="49"/>
      <c r="CZ202" s="37"/>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c r="IM202" s="39"/>
      <c r="IN202" s="39"/>
      <c r="IO202" s="39"/>
      <c r="IP202" s="39"/>
      <c r="IQ202" s="39"/>
      <c r="IR202" s="39"/>
      <c r="IS202" s="39"/>
      <c r="IT202" s="39"/>
      <c r="IU202" s="39"/>
      <c r="IV202" s="39"/>
      <c r="IW202" s="39"/>
      <c r="IX202" s="39"/>
      <c r="IY202" s="39"/>
      <c r="IZ202" s="39"/>
      <c r="JA202" s="39"/>
      <c r="JB202" s="39"/>
      <c r="JC202" s="39"/>
      <c r="JD202" s="39"/>
      <c r="JE202" s="39"/>
      <c r="JF202" s="39"/>
      <c r="JG202" s="39"/>
      <c r="JH202" s="39"/>
      <c r="JI202" s="39"/>
      <c r="JJ202" s="39"/>
      <c r="JK202" s="39"/>
      <c r="JL202" s="39"/>
      <c r="JM202" s="39"/>
      <c r="JN202" s="39"/>
      <c r="JO202" s="37"/>
      <c r="JP202" s="49"/>
      <c r="JQ202" s="49"/>
      <c r="JR202" s="37"/>
      <c r="JS202" s="49"/>
      <c r="JT202" s="49"/>
      <c r="JU202" s="49"/>
      <c r="JV202" s="49"/>
      <c r="JW202" s="37"/>
      <c r="JX202" s="49"/>
      <c r="JY202" s="49"/>
      <c r="JZ202" s="49"/>
      <c r="KA202" s="49"/>
      <c r="KB202" s="37"/>
      <c r="KC202" s="49"/>
      <c r="KD202" s="49"/>
      <c r="KE202" s="49"/>
      <c r="KF202" s="49"/>
      <c r="KG202" s="37"/>
      <c r="KH202" s="49"/>
      <c r="KI202" s="49"/>
      <c r="KJ202" s="49"/>
      <c r="KK202" s="49"/>
      <c r="KL202" s="37"/>
      <c r="KM202" s="49"/>
      <c r="KN202" s="49"/>
      <c r="KO202" s="49"/>
      <c r="KP202" s="49"/>
      <c r="KQ202" s="37"/>
      <c r="KR202" s="49"/>
      <c r="KS202" s="49"/>
      <c r="KT202" s="49"/>
      <c r="KU202" s="49"/>
      <c r="KV202" s="37"/>
      <c r="KW202" s="39"/>
      <c r="KX202" s="39"/>
      <c r="KY202" s="39"/>
      <c r="KZ202" s="39"/>
      <c r="LA202" s="39"/>
      <c r="LB202" s="39"/>
      <c r="LC202" s="39"/>
      <c r="LD202" s="39"/>
      <c r="LE202" s="39"/>
      <c r="LF202" s="39"/>
      <c r="LG202" s="39"/>
      <c r="LH202" s="39"/>
      <c r="LI202" s="39"/>
      <c r="LJ202" s="39"/>
      <c r="LK202" s="39"/>
      <c r="LL202" s="39"/>
      <c r="LM202" s="39"/>
      <c r="LN202" s="39"/>
      <c r="LO202" s="39"/>
      <c r="LP202" s="39"/>
      <c r="LQ202" s="39"/>
      <c r="LR202" s="39"/>
      <c r="LS202" s="39"/>
      <c r="LT202" s="39"/>
      <c r="LU202" s="39"/>
      <c r="LV202" s="39"/>
      <c r="LW202" s="39"/>
      <c r="LX202" s="39"/>
      <c r="LY202" s="39"/>
      <c r="LZ202" s="39"/>
      <c r="MA202" s="39"/>
      <c r="MB202" s="39"/>
      <c r="MC202" s="39"/>
      <c r="MD202" s="39"/>
      <c r="ME202" s="37"/>
      <c r="MF202" s="49"/>
      <c r="MG202" s="49"/>
      <c r="MH202" s="37"/>
      <c r="MI202" s="49"/>
      <c r="MJ202" s="49"/>
      <c r="MK202" s="49"/>
      <c r="ML202" s="49"/>
      <c r="MM202" s="37"/>
      <c r="MN202" s="49"/>
      <c r="MO202" s="49"/>
      <c r="MP202" s="49"/>
      <c r="MQ202" s="49"/>
      <c r="MR202" s="37"/>
      <c r="MS202" s="49"/>
      <c r="MT202" s="49"/>
      <c r="MU202" s="49"/>
      <c r="MV202" s="49"/>
      <c r="MW202" s="37"/>
      <c r="MX202" s="49"/>
      <c r="MY202" s="49"/>
      <c r="MZ202" s="49"/>
      <c r="NA202" s="49"/>
      <c r="NB202" s="37"/>
      <c r="NC202" s="49"/>
      <c r="ND202" s="49"/>
      <c r="NE202" s="49"/>
      <c r="NF202" s="49"/>
      <c r="NG202" s="37"/>
      <c r="NH202" s="49"/>
      <c r="NI202" s="49"/>
      <c r="NJ202" s="49"/>
      <c r="NK202" s="49"/>
      <c r="NL202" s="37"/>
      <c r="NM202" s="19"/>
      <c r="NN202" s="19"/>
      <c r="NO202" s="19"/>
      <c r="NP202" s="19"/>
    </row>
    <row r="203" spans="1:380" ht="24" hidden="1" outlineLevel="1" x14ac:dyDescent="0.25">
      <c r="A203" s="38" t="s">
        <v>138</v>
      </c>
      <c r="B203" s="57" t="s">
        <v>8</v>
      </c>
      <c r="C203" s="75"/>
      <c r="D203" s="7"/>
      <c r="E203" s="7"/>
      <c r="F203" s="75"/>
      <c r="G203" s="7"/>
      <c r="H203" s="7"/>
      <c r="I203" s="7"/>
      <c r="J203" s="7"/>
      <c r="K203" s="75"/>
      <c r="L203" s="7"/>
      <c r="M203" s="7"/>
      <c r="N203" s="7"/>
      <c r="O203" s="7"/>
      <c r="P203" s="75"/>
      <c r="Q203" s="7"/>
      <c r="R203" s="7"/>
      <c r="S203" s="7"/>
      <c r="T203" s="7"/>
      <c r="U203" s="75"/>
      <c r="V203" s="7"/>
      <c r="W203" s="7"/>
      <c r="X203" s="7"/>
      <c r="Y203" s="7"/>
      <c r="Z203" s="75"/>
      <c r="AA203" s="75"/>
      <c r="AB203" s="75"/>
      <c r="AC203" s="75"/>
      <c r="AD203" s="75"/>
      <c r="AE203" s="75"/>
      <c r="AF203" s="75"/>
      <c r="AG203" s="75"/>
      <c r="AH203" s="75"/>
      <c r="AI203" s="75"/>
      <c r="AJ203" s="75"/>
      <c r="AK203" s="75"/>
      <c r="AL203" s="7"/>
      <c r="AM203" s="7"/>
      <c r="AN203" s="7"/>
      <c r="AO203" s="7"/>
      <c r="AP203" s="7"/>
      <c r="AQ203" s="7"/>
      <c r="AR203" s="7"/>
      <c r="AS203" s="7"/>
      <c r="AT203" s="7"/>
      <c r="AU203" s="7"/>
      <c r="AV203" s="7"/>
      <c r="AW203" s="7"/>
      <c r="AX203" s="7"/>
      <c r="AY203" s="7"/>
      <c r="AZ203" s="7"/>
      <c r="BA203" s="7"/>
      <c r="BB203" s="7"/>
      <c r="BC203" s="75"/>
      <c r="BD203" s="7"/>
      <c r="BE203" s="7"/>
      <c r="BF203" s="7"/>
      <c r="BG203" s="7"/>
      <c r="BH203" s="75"/>
      <c r="BI203" s="75"/>
      <c r="BJ203" s="75"/>
      <c r="BK203" s="75"/>
      <c r="BL203" s="75"/>
      <c r="BM203" s="75"/>
      <c r="BN203" s="75"/>
      <c r="BO203" s="75"/>
      <c r="BP203" s="75"/>
      <c r="BQ203" s="75"/>
      <c r="BR203" s="75"/>
      <c r="BS203" s="75"/>
      <c r="BT203" s="7"/>
      <c r="BU203" s="7"/>
      <c r="BV203" s="75"/>
      <c r="BW203" s="7"/>
      <c r="BX203" s="7"/>
      <c r="BY203" s="7"/>
      <c r="BZ203" s="7"/>
      <c r="CA203" s="75"/>
      <c r="CB203" s="7"/>
      <c r="CC203" s="7"/>
      <c r="CD203" s="7"/>
      <c r="CE203" s="7"/>
      <c r="CF203" s="75"/>
      <c r="CG203" s="7"/>
      <c r="CH203" s="7"/>
      <c r="CI203" s="7"/>
      <c r="CJ203" s="7"/>
      <c r="CK203" s="75"/>
      <c r="CL203" s="7"/>
      <c r="CM203" s="7"/>
      <c r="CN203" s="7"/>
      <c r="CO203" s="7"/>
      <c r="CP203" s="75"/>
      <c r="CQ203" s="75"/>
      <c r="CR203" s="75"/>
      <c r="CS203" s="75"/>
      <c r="CT203" s="75"/>
      <c r="CU203" s="75"/>
      <c r="CV203" s="75"/>
      <c r="CW203" s="75"/>
      <c r="CX203" s="75"/>
      <c r="CY203" s="75"/>
      <c r="CZ203" s="75"/>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c r="IO203" s="39"/>
      <c r="IP203" s="39"/>
      <c r="IQ203" s="39"/>
      <c r="IR203" s="39"/>
      <c r="IS203" s="39"/>
      <c r="IT203" s="39"/>
      <c r="IU203" s="39"/>
      <c r="IV203" s="39"/>
      <c r="IW203" s="39"/>
      <c r="IX203" s="39"/>
      <c r="IY203" s="39"/>
      <c r="IZ203" s="39"/>
      <c r="JA203" s="39"/>
      <c r="JB203" s="39"/>
      <c r="JC203" s="39"/>
      <c r="JD203" s="39"/>
      <c r="JE203" s="39"/>
      <c r="JF203" s="39"/>
      <c r="JG203" s="39"/>
      <c r="JH203" s="39"/>
      <c r="JI203" s="39"/>
      <c r="JJ203" s="39"/>
      <c r="JK203" s="39"/>
      <c r="JL203" s="39"/>
      <c r="JM203" s="39"/>
      <c r="JN203" s="39"/>
      <c r="JO203" s="75" t="e">
        <f t="shared" ref="JO203:KL203" si="49">IF(SUM(JO204:JO211)=0,"",SUM(JO204:JO211))</f>
        <v>#REF!</v>
      </c>
      <c r="JP203" s="7" t="e">
        <f t="shared" si="49"/>
        <v>#REF!</v>
      </c>
      <c r="JQ203" s="7" t="e">
        <f t="shared" si="49"/>
        <v>#REF!</v>
      </c>
      <c r="JR203" s="75" t="e">
        <f t="shared" si="49"/>
        <v>#REF!</v>
      </c>
      <c r="JS203" s="7" t="e">
        <f t="shared" si="49"/>
        <v>#REF!</v>
      </c>
      <c r="JT203" s="7" t="e">
        <f t="shared" si="49"/>
        <v>#REF!</v>
      </c>
      <c r="JU203" s="7" t="e">
        <f t="shared" si="49"/>
        <v>#REF!</v>
      </c>
      <c r="JV203" s="7" t="e">
        <f t="shared" si="49"/>
        <v>#REF!</v>
      </c>
      <c r="JW203" s="75" t="e">
        <f t="shared" si="49"/>
        <v>#REF!</v>
      </c>
      <c r="JX203" s="7" t="e">
        <f t="shared" si="49"/>
        <v>#REF!</v>
      </c>
      <c r="JY203" s="7" t="e">
        <f t="shared" si="49"/>
        <v>#REF!</v>
      </c>
      <c r="JZ203" s="7" t="e">
        <f t="shared" si="49"/>
        <v>#REF!</v>
      </c>
      <c r="KA203" s="7" t="e">
        <f t="shared" si="49"/>
        <v>#REF!</v>
      </c>
      <c r="KB203" s="75" t="e">
        <f t="shared" si="49"/>
        <v>#REF!</v>
      </c>
      <c r="KC203" s="7" t="e">
        <f t="shared" si="49"/>
        <v>#REF!</v>
      </c>
      <c r="KD203" s="7" t="e">
        <f t="shared" si="49"/>
        <v>#REF!</v>
      </c>
      <c r="KE203" s="7" t="e">
        <f t="shared" si="49"/>
        <v>#REF!</v>
      </c>
      <c r="KF203" s="7" t="e">
        <f t="shared" si="49"/>
        <v>#REF!</v>
      </c>
      <c r="KG203" s="75" t="e">
        <f t="shared" si="49"/>
        <v>#REF!</v>
      </c>
      <c r="KH203" s="7" t="e">
        <f t="shared" si="49"/>
        <v>#REF!</v>
      </c>
      <c r="KI203" s="7" t="e">
        <f t="shared" si="49"/>
        <v>#REF!</v>
      </c>
      <c r="KJ203" s="7" t="e">
        <f t="shared" si="49"/>
        <v>#REF!</v>
      </c>
      <c r="KK203" s="7" t="e">
        <f t="shared" si="49"/>
        <v>#REF!</v>
      </c>
      <c r="KL203" s="75" t="e">
        <f t="shared" si="49"/>
        <v>#REF!</v>
      </c>
      <c r="KM203" s="75" t="e">
        <f t="shared" ref="KM203:KV203" si="50">IF(SUM(KM204:KM211)=0,"",SUM(KM204:KM211))</f>
        <v>#REF!</v>
      </c>
      <c r="KN203" s="75" t="e">
        <f t="shared" si="50"/>
        <v>#REF!</v>
      </c>
      <c r="KO203" s="75" t="e">
        <f t="shared" si="50"/>
        <v>#REF!</v>
      </c>
      <c r="KP203" s="75" t="e">
        <f t="shared" si="50"/>
        <v>#REF!</v>
      </c>
      <c r="KQ203" s="75" t="e">
        <f t="shared" si="50"/>
        <v>#REF!</v>
      </c>
      <c r="KR203" s="75" t="e">
        <f t="shared" si="50"/>
        <v>#REF!</v>
      </c>
      <c r="KS203" s="75" t="e">
        <f t="shared" si="50"/>
        <v>#REF!</v>
      </c>
      <c r="KT203" s="75" t="e">
        <f t="shared" si="50"/>
        <v>#REF!</v>
      </c>
      <c r="KU203" s="75" t="e">
        <f t="shared" si="50"/>
        <v>#REF!</v>
      </c>
      <c r="KV203" s="75" t="e">
        <f t="shared" si="50"/>
        <v>#REF!</v>
      </c>
      <c r="KW203" s="39"/>
      <c r="KX203" s="39"/>
      <c r="KY203" s="39"/>
      <c r="KZ203" s="39"/>
      <c r="LA203" s="39"/>
      <c r="LB203" s="39"/>
      <c r="LC203" s="39"/>
      <c r="LD203" s="39"/>
      <c r="LE203" s="39"/>
      <c r="LF203" s="39"/>
      <c r="LG203" s="39"/>
      <c r="LH203" s="39"/>
      <c r="LI203" s="39"/>
      <c r="LJ203" s="39"/>
      <c r="LK203" s="39"/>
      <c r="LL203" s="39"/>
      <c r="LM203" s="39"/>
      <c r="LN203" s="39"/>
      <c r="LO203" s="39"/>
      <c r="LP203" s="39"/>
      <c r="LQ203" s="39"/>
      <c r="LR203" s="39"/>
      <c r="LS203" s="39"/>
      <c r="LT203" s="39"/>
      <c r="LU203" s="39"/>
      <c r="LV203" s="39"/>
      <c r="LW203" s="39"/>
      <c r="LX203" s="39"/>
      <c r="LY203" s="39"/>
      <c r="LZ203" s="39"/>
      <c r="MA203" s="39"/>
      <c r="MB203" s="39"/>
      <c r="MC203" s="39"/>
      <c r="MD203" s="39"/>
      <c r="ME203" s="39"/>
      <c r="MF203" s="39"/>
      <c r="MG203" s="39"/>
      <c r="MH203" s="39"/>
      <c r="MI203" s="39"/>
      <c r="MJ203" s="39"/>
      <c r="MK203" s="39"/>
      <c r="ML203" s="39"/>
      <c r="MM203" s="39"/>
      <c r="MN203" s="39"/>
      <c r="MO203" s="39"/>
      <c r="MP203" s="39"/>
      <c r="MQ203" s="39"/>
      <c r="MR203" s="39"/>
      <c r="MS203" s="39"/>
      <c r="MT203" s="39"/>
      <c r="MU203" s="39"/>
      <c r="MV203" s="39"/>
      <c r="MW203" s="39"/>
      <c r="MX203" s="39"/>
      <c r="MY203" s="39"/>
      <c r="MZ203" s="39"/>
      <c r="NA203" s="39"/>
      <c r="NB203" s="39"/>
      <c r="NC203" s="39"/>
      <c r="ND203" s="39"/>
      <c r="NE203" s="39"/>
      <c r="NF203" s="39"/>
      <c r="NG203" s="39"/>
      <c r="NH203" s="39"/>
      <c r="NI203" s="39"/>
      <c r="NJ203" s="39"/>
      <c r="NK203" s="39"/>
      <c r="NL203" s="39"/>
      <c r="NM203" s="19"/>
      <c r="NN203" s="19"/>
      <c r="NO203" s="19"/>
      <c r="NP203" s="19"/>
    </row>
    <row r="204" spans="1:380" hidden="1" outlineLevel="1" x14ac:dyDescent="0.25">
      <c r="A204" s="40" t="s">
        <v>139</v>
      </c>
      <c r="B204" s="57" t="s">
        <v>8</v>
      </c>
      <c r="C204" s="75"/>
      <c r="D204" s="7"/>
      <c r="E204" s="7"/>
      <c r="F204" s="75"/>
      <c r="G204" s="7"/>
      <c r="H204" s="7"/>
      <c r="I204" s="7"/>
      <c r="J204" s="7"/>
      <c r="K204" s="75"/>
      <c r="L204" s="7"/>
      <c r="M204" s="7"/>
      <c r="N204" s="7"/>
      <c r="O204" s="7"/>
      <c r="P204" s="75"/>
      <c r="Q204" s="7"/>
      <c r="R204" s="7"/>
      <c r="S204" s="7"/>
      <c r="T204" s="7"/>
      <c r="U204" s="75"/>
      <c r="V204" s="7"/>
      <c r="W204" s="7"/>
      <c r="X204" s="7"/>
      <c r="Y204" s="7"/>
      <c r="Z204" s="75"/>
      <c r="AA204" s="75"/>
      <c r="AB204" s="75"/>
      <c r="AC204" s="75"/>
      <c r="AD204" s="75"/>
      <c r="AE204" s="75"/>
      <c r="AF204" s="75"/>
      <c r="AG204" s="75"/>
      <c r="AH204" s="75"/>
      <c r="AI204" s="75"/>
      <c r="AJ204" s="75"/>
      <c r="AK204" s="75"/>
      <c r="AL204" s="7"/>
      <c r="AM204" s="7"/>
      <c r="AN204" s="7"/>
      <c r="AO204" s="7"/>
      <c r="AP204" s="7"/>
      <c r="AQ204" s="7"/>
      <c r="AR204" s="7"/>
      <c r="AS204" s="7"/>
      <c r="AT204" s="7"/>
      <c r="AU204" s="7"/>
      <c r="AV204" s="7"/>
      <c r="AW204" s="7"/>
      <c r="AX204" s="7"/>
      <c r="AY204" s="7"/>
      <c r="AZ204" s="7"/>
      <c r="BA204" s="7"/>
      <c r="BB204" s="7"/>
      <c r="BC204" s="75"/>
      <c r="BD204" s="7"/>
      <c r="BE204" s="7"/>
      <c r="BF204" s="7"/>
      <c r="BG204" s="7"/>
      <c r="BH204" s="75"/>
      <c r="BI204" s="75"/>
      <c r="BJ204" s="75"/>
      <c r="BK204" s="75"/>
      <c r="BL204" s="75"/>
      <c r="BM204" s="75"/>
      <c r="BN204" s="75"/>
      <c r="BO204" s="75"/>
      <c r="BP204" s="75"/>
      <c r="BQ204" s="75"/>
      <c r="BR204" s="75"/>
      <c r="BS204" s="75"/>
      <c r="BT204" s="7"/>
      <c r="BU204" s="7"/>
      <c r="BV204" s="75"/>
      <c r="BW204" s="7"/>
      <c r="BX204" s="7"/>
      <c r="BY204" s="7"/>
      <c r="BZ204" s="7"/>
      <c r="CA204" s="75"/>
      <c r="CB204" s="7"/>
      <c r="CC204" s="7"/>
      <c r="CD204" s="7"/>
      <c r="CE204" s="7"/>
      <c r="CF204" s="75"/>
      <c r="CG204" s="7"/>
      <c r="CH204" s="7"/>
      <c r="CI204" s="7"/>
      <c r="CJ204" s="7"/>
      <c r="CK204" s="75"/>
      <c r="CL204" s="7"/>
      <c r="CM204" s="7"/>
      <c r="CN204" s="7"/>
      <c r="CO204" s="7"/>
      <c r="CP204" s="75"/>
      <c r="CQ204" s="75"/>
      <c r="CR204" s="75"/>
      <c r="CS204" s="75"/>
      <c r="CT204" s="75"/>
      <c r="CU204" s="75"/>
      <c r="CV204" s="75"/>
      <c r="CW204" s="75"/>
      <c r="CX204" s="75"/>
      <c r="CY204" s="75"/>
      <c r="CZ204" s="75"/>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c r="IO204" s="39"/>
      <c r="IP204" s="39"/>
      <c r="IQ204" s="39"/>
      <c r="IR204" s="39"/>
      <c r="IS204" s="39"/>
      <c r="IT204" s="39"/>
      <c r="IU204" s="39"/>
      <c r="IV204" s="39"/>
      <c r="IW204" s="39"/>
      <c r="IX204" s="39"/>
      <c r="IY204" s="39"/>
      <c r="IZ204" s="39"/>
      <c r="JA204" s="39"/>
      <c r="JB204" s="39"/>
      <c r="JC204" s="39"/>
      <c r="JD204" s="39"/>
      <c r="JE204" s="39"/>
      <c r="JF204" s="39"/>
      <c r="JG204" s="39"/>
      <c r="JH204" s="39"/>
      <c r="JI204" s="39"/>
      <c r="JJ204" s="39"/>
      <c r="JK204" s="39"/>
      <c r="JL204" s="39"/>
      <c r="JM204" s="39"/>
      <c r="JN204" s="39"/>
      <c r="JO204" s="75" t="e">
        <f>#REF!</f>
        <v>#REF!</v>
      </c>
      <c r="JP204" s="7" t="e">
        <f>#REF!</f>
        <v>#REF!</v>
      </c>
      <c r="JQ204" s="7" t="e">
        <f>#REF!</f>
        <v>#REF!</v>
      </c>
      <c r="JR204" s="75" t="e">
        <f>#REF!</f>
        <v>#REF!</v>
      </c>
      <c r="JS204" s="7" t="e">
        <f>#REF!</f>
        <v>#REF!</v>
      </c>
      <c r="JT204" s="7" t="e">
        <f>#REF!</f>
        <v>#REF!</v>
      </c>
      <c r="JU204" s="7" t="e">
        <f>#REF!</f>
        <v>#REF!</v>
      </c>
      <c r="JV204" s="7" t="e">
        <f>#REF!</f>
        <v>#REF!</v>
      </c>
      <c r="JW204" s="75" t="e">
        <f>#REF!</f>
        <v>#REF!</v>
      </c>
      <c r="JX204" s="7" t="e">
        <f>#REF!</f>
        <v>#REF!</v>
      </c>
      <c r="JY204" s="7" t="e">
        <f>#REF!</f>
        <v>#REF!</v>
      </c>
      <c r="JZ204" s="7" t="e">
        <f>#REF!</f>
        <v>#REF!</v>
      </c>
      <c r="KA204" s="7" t="e">
        <f>#REF!</f>
        <v>#REF!</v>
      </c>
      <c r="KB204" s="75" t="e">
        <f>#REF!</f>
        <v>#REF!</v>
      </c>
      <c r="KC204" s="7" t="e">
        <f>#REF!</f>
        <v>#REF!</v>
      </c>
      <c r="KD204" s="7" t="e">
        <f>#REF!</f>
        <v>#REF!</v>
      </c>
      <c r="KE204" s="7" t="e">
        <f>#REF!</f>
        <v>#REF!</v>
      </c>
      <c r="KF204" s="7" t="e">
        <f>#REF!</f>
        <v>#REF!</v>
      </c>
      <c r="KG204" s="75" t="e">
        <f>#REF!</f>
        <v>#REF!</v>
      </c>
      <c r="KH204" s="7" t="e">
        <f>#REF!</f>
        <v>#REF!</v>
      </c>
      <c r="KI204" s="7" t="e">
        <f>#REF!</f>
        <v>#REF!</v>
      </c>
      <c r="KJ204" s="7" t="e">
        <f>#REF!</f>
        <v>#REF!</v>
      </c>
      <c r="KK204" s="7" t="e">
        <f>#REF!</f>
        <v>#REF!</v>
      </c>
      <c r="KL204" s="75" t="e">
        <f>#REF!</f>
        <v>#REF!</v>
      </c>
      <c r="KM204" s="75" t="e">
        <f>#REF!</f>
        <v>#REF!</v>
      </c>
      <c r="KN204" s="75" t="e">
        <f>#REF!</f>
        <v>#REF!</v>
      </c>
      <c r="KO204" s="75" t="e">
        <f>#REF!</f>
        <v>#REF!</v>
      </c>
      <c r="KP204" s="75" t="e">
        <f>#REF!</f>
        <v>#REF!</v>
      </c>
      <c r="KQ204" s="75" t="e">
        <f>#REF!</f>
        <v>#REF!</v>
      </c>
      <c r="KR204" s="75" t="e">
        <f>#REF!</f>
        <v>#REF!</v>
      </c>
      <c r="KS204" s="75" t="e">
        <f>#REF!</f>
        <v>#REF!</v>
      </c>
      <c r="KT204" s="75" t="e">
        <f>#REF!</f>
        <v>#REF!</v>
      </c>
      <c r="KU204" s="75" t="e">
        <f>#REF!</f>
        <v>#REF!</v>
      </c>
      <c r="KV204" s="75" t="e">
        <f>#REF!</f>
        <v>#REF!</v>
      </c>
      <c r="KW204" s="39"/>
      <c r="KX204" s="39"/>
      <c r="KY204" s="39"/>
      <c r="KZ204" s="39"/>
      <c r="LA204" s="39"/>
      <c r="LB204" s="39"/>
      <c r="LC204" s="39"/>
      <c r="LD204" s="39"/>
      <c r="LE204" s="39"/>
      <c r="LF204" s="39"/>
      <c r="LG204" s="39"/>
      <c r="LH204" s="39"/>
      <c r="LI204" s="39"/>
      <c r="LJ204" s="39"/>
      <c r="LK204" s="39"/>
      <c r="LL204" s="39"/>
      <c r="LM204" s="39"/>
      <c r="LN204" s="39"/>
      <c r="LO204" s="39"/>
      <c r="LP204" s="39"/>
      <c r="LQ204" s="39"/>
      <c r="LR204" s="39"/>
      <c r="LS204" s="39"/>
      <c r="LT204" s="39"/>
      <c r="LU204" s="39"/>
      <c r="LV204" s="39"/>
      <c r="LW204" s="39"/>
      <c r="LX204" s="39"/>
      <c r="LY204" s="39"/>
      <c r="LZ204" s="39"/>
      <c r="MA204" s="39"/>
      <c r="MB204" s="39"/>
      <c r="MC204" s="39"/>
      <c r="MD204" s="39"/>
      <c r="ME204" s="39"/>
      <c r="MF204" s="39"/>
      <c r="MG204" s="39"/>
      <c r="MH204" s="39"/>
      <c r="MI204" s="39"/>
      <c r="MJ204" s="39"/>
      <c r="MK204" s="39"/>
      <c r="ML204" s="39"/>
      <c r="MM204" s="39"/>
      <c r="MN204" s="39"/>
      <c r="MO204" s="39"/>
      <c r="MP204" s="39"/>
      <c r="MQ204" s="39"/>
      <c r="MR204" s="39"/>
      <c r="MS204" s="39"/>
      <c r="MT204" s="39"/>
      <c r="MU204" s="39"/>
      <c r="MV204" s="39"/>
      <c r="MW204" s="39"/>
      <c r="MX204" s="39"/>
      <c r="MY204" s="39"/>
      <c r="MZ204" s="39"/>
      <c r="NA204" s="39"/>
      <c r="NB204" s="39"/>
      <c r="NC204" s="39"/>
      <c r="ND204" s="39"/>
      <c r="NE204" s="39"/>
      <c r="NF204" s="39"/>
      <c r="NG204" s="39"/>
      <c r="NH204" s="39"/>
      <c r="NI204" s="39"/>
      <c r="NJ204" s="39"/>
      <c r="NK204" s="39"/>
      <c r="NL204" s="39"/>
      <c r="NM204" s="19"/>
      <c r="NN204" s="19"/>
      <c r="NO204" s="19"/>
      <c r="NP204" s="19"/>
    </row>
    <row r="205" spans="1:380" hidden="1" outlineLevel="1" x14ac:dyDescent="0.25">
      <c r="A205" s="40" t="s">
        <v>140</v>
      </c>
      <c r="B205" s="57" t="s">
        <v>8</v>
      </c>
      <c r="C205" s="75"/>
      <c r="D205" s="7"/>
      <c r="E205" s="7"/>
      <c r="F205" s="75"/>
      <c r="G205" s="7"/>
      <c r="H205" s="7"/>
      <c r="I205" s="7"/>
      <c r="J205" s="7"/>
      <c r="K205" s="75"/>
      <c r="L205" s="7"/>
      <c r="M205" s="7"/>
      <c r="N205" s="7"/>
      <c r="O205" s="7"/>
      <c r="P205" s="75"/>
      <c r="Q205" s="7"/>
      <c r="R205" s="7"/>
      <c r="S205" s="7"/>
      <c r="T205" s="7"/>
      <c r="U205" s="75"/>
      <c r="V205" s="7"/>
      <c r="W205" s="7"/>
      <c r="X205" s="7"/>
      <c r="Y205" s="7"/>
      <c r="Z205" s="75"/>
      <c r="AA205" s="75"/>
      <c r="AB205" s="75"/>
      <c r="AC205" s="75"/>
      <c r="AD205" s="75"/>
      <c r="AE205" s="75"/>
      <c r="AF205" s="75"/>
      <c r="AG205" s="75"/>
      <c r="AH205" s="75"/>
      <c r="AI205" s="75"/>
      <c r="AJ205" s="75"/>
      <c r="AK205" s="75"/>
      <c r="AL205" s="7"/>
      <c r="AM205" s="7"/>
      <c r="AN205" s="7"/>
      <c r="AO205" s="7"/>
      <c r="AP205" s="7"/>
      <c r="AQ205" s="7"/>
      <c r="AR205" s="7"/>
      <c r="AS205" s="7"/>
      <c r="AT205" s="7"/>
      <c r="AU205" s="7"/>
      <c r="AV205" s="7"/>
      <c r="AW205" s="7"/>
      <c r="AX205" s="7"/>
      <c r="AY205" s="7"/>
      <c r="AZ205" s="7"/>
      <c r="BA205" s="7"/>
      <c r="BB205" s="7"/>
      <c r="BC205" s="75"/>
      <c r="BD205" s="7"/>
      <c r="BE205" s="7"/>
      <c r="BF205" s="7"/>
      <c r="BG205" s="7"/>
      <c r="BH205" s="75"/>
      <c r="BI205" s="75"/>
      <c r="BJ205" s="75"/>
      <c r="BK205" s="75"/>
      <c r="BL205" s="75"/>
      <c r="BM205" s="75"/>
      <c r="BN205" s="75"/>
      <c r="BO205" s="75"/>
      <c r="BP205" s="75"/>
      <c r="BQ205" s="75"/>
      <c r="BR205" s="75"/>
      <c r="BS205" s="75"/>
      <c r="BT205" s="7"/>
      <c r="BU205" s="7"/>
      <c r="BV205" s="75"/>
      <c r="BW205" s="7"/>
      <c r="BX205" s="7"/>
      <c r="BY205" s="7"/>
      <c r="BZ205" s="7"/>
      <c r="CA205" s="75"/>
      <c r="CB205" s="7"/>
      <c r="CC205" s="7"/>
      <c r="CD205" s="7"/>
      <c r="CE205" s="7"/>
      <c r="CF205" s="75"/>
      <c r="CG205" s="7"/>
      <c r="CH205" s="7"/>
      <c r="CI205" s="7"/>
      <c r="CJ205" s="7"/>
      <c r="CK205" s="75"/>
      <c r="CL205" s="7"/>
      <c r="CM205" s="7"/>
      <c r="CN205" s="7"/>
      <c r="CO205" s="7"/>
      <c r="CP205" s="75"/>
      <c r="CQ205" s="75"/>
      <c r="CR205" s="75"/>
      <c r="CS205" s="75"/>
      <c r="CT205" s="75"/>
      <c r="CU205" s="75"/>
      <c r="CV205" s="75"/>
      <c r="CW205" s="75"/>
      <c r="CX205" s="75"/>
      <c r="CY205" s="75"/>
      <c r="CZ205" s="75"/>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c r="IO205" s="39"/>
      <c r="IP205" s="39"/>
      <c r="IQ205" s="39"/>
      <c r="IR205" s="39"/>
      <c r="IS205" s="39"/>
      <c r="IT205" s="39"/>
      <c r="IU205" s="39"/>
      <c r="IV205" s="39"/>
      <c r="IW205" s="39"/>
      <c r="IX205" s="39"/>
      <c r="IY205" s="39"/>
      <c r="IZ205" s="39"/>
      <c r="JA205" s="39"/>
      <c r="JB205" s="39"/>
      <c r="JC205" s="39"/>
      <c r="JD205" s="39"/>
      <c r="JE205" s="39"/>
      <c r="JF205" s="39"/>
      <c r="JG205" s="39"/>
      <c r="JH205" s="39"/>
      <c r="JI205" s="39"/>
      <c r="JJ205" s="39"/>
      <c r="JK205" s="39"/>
      <c r="JL205" s="39"/>
      <c r="JM205" s="39"/>
      <c r="JN205" s="39"/>
      <c r="JO205" s="75" t="e">
        <f>#REF!</f>
        <v>#REF!</v>
      </c>
      <c r="JP205" s="7" t="e">
        <f>#REF!</f>
        <v>#REF!</v>
      </c>
      <c r="JQ205" s="7" t="e">
        <f>#REF!</f>
        <v>#REF!</v>
      </c>
      <c r="JR205" s="75" t="e">
        <f>#REF!</f>
        <v>#REF!</v>
      </c>
      <c r="JS205" s="7" t="e">
        <f>#REF!</f>
        <v>#REF!</v>
      </c>
      <c r="JT205" s="7" t="e">
        <f>#REF!</f>
        <v>#REF!</v>
      </c>
      <c r="JU205" s="7" t="e">
        <f>#REF!</f>
        <v>#REF!</v>
      </c>
      <c r="JV205" s="7" t="e">
        <f>#REF!</f>
        <v>#REF!</v>
      </c>
      <c r="JW205" s="75" t="e">
        <f>#REF!</f>
        <v>#REF!</v>
      </c>
      <c r="JX205" s="7" t="e">
        <f>#REF!</f>
        <v>#REF!</v>
      </c>
      <c r="JY205" s="7" t="e">
        <f>#REF!</f>
        <v>#REF!</v>
      </c>
      <c r="JZ205" s="7" t="e">
        <f>#REF!</f>
        <v>#REF!</v>
      </c>
      <c r="KA205" s="7" t="e">
        <f>#REF!</f>
        <v>#REF!</v>
      </c>
      <c r="KB205" s="75" t="e">
        <f>#REF!</f>
        <v>#REF!</v>
      </c>
      <c r="KC205" s="7" t="e">
        <f>#REF!</f>
        <v>#REF!</v>
      </c>
      <c r="KD205" s="7" t="e">
        <f>#REF!</f>
        <v>#REF!</v>
      </c>
      <c r="KE205" s="7" t="e">
        <f>#REF!</f>
        <v>#REF!</v>
      </c>
      <c r="KF205" s="7" t="e">
        <f>#REF!</f>
        <v>#REF!</v>
      </c>
      <c r="KG205" s="75" t="e">
        <f>#REF!</f>
        <v>#REF!</v>
      </c>
      <c r="KH205" s="7" t="e">
        <f>#REF!</f>
        <v>#REF!</v>
      </c>
      <c r="KI205" s="7" t="e">
        <f>#REF!</f>
        <v>#REF!</v>
      </c>
      <c r="KJ205" s="7" t="e">
        <f>#REF!</f>
        <v>#REF!</v>
      </c>
      <c r="KK205" s="7" t="e">
        <f>#REF!</f>
        <v>#REF!</v>
      </c>
      <c r="KL205" s="75" t="e">
        <f>#REF!</f>
        <v>#REF!</v>
      </c>
      <c r="KM205" s="75" t="e">
        <f>#REF!</f>
        <v>#REF!</v>
      </c>
      <c r="KN205" s="75" t="e">
        <f>#REF!</f>
        <v>#REF!</v>
      </c>
      <c r="KO205" s="75" t="e">
        <f>#REF!</f>
        <v>#REF!</v>
      </c>
      <c r="KP205" s="75" t="e">
        <f>#REF!</f>
        <v>#REF!</v>
      </c>
      <c r="KQ205" s="75" t="e">
        <f>#REF!</f>
        <v>#REF!</v>
      </c>
      <c r="KR205" s="75" t="e">
        <f>#REF!</f>
        <v>#REF!</v>
      </c>
      <c r="KS205" s="75" t="e">
        <f>#REF!</f>
        <v>#REF!</v>
      </c>
      <c r="KT205" s="75" t="e">
        <f>#REF!</f>
        <v>#REF!</v>
      </c>
      <c r="KU205" s="75" t="e">
        <f>#REF!</f>
        <v>#REF!</v>
      </c>
      <c r="KV205" s="75" t="e">
        <f>#REF!</f>
        <v>#REF!</v>
      </c>
      <c r="KW205" s="39"/>
      <c r="KX205" s="39"/>
      <c r="KY205" s="39"/>
      <c r="KZ205" s="39"/>
      <c r="LA205" s="39"/>
      <c r="LB205" s="39"/>
      <c r="LC205" s="39"/>
      <c r="LD205" s="39"/>
      <c r="LE205" s="39"/>
      <c r="LF205" s="39"/>
      <c r="LG205" s="39"/>
      <c r="LH205" s="39"/>
      <c r="LI205" s="39"/>
      <c r="LJ205" s="39"/>
      <c r="LK205" s="39"/>
      <c r="LL205" s="39"/>
      <c r="LM205" s="39"/>
      <c r="LN205" s="39"/>
      <c r="LO205" s="39"/>
      <c r="LP205" s="39"/>
      <c r="LQ205" s="39"/>
      <c r="LR205" s="39"/>
      <c r="LS205" s="39"/>
      <c r="LT205" s="39"/>
      <c r="LU205" s="39"/>
      <c r="LV205" s="39"/>
      <c r="LW205" s="39"/>
      <c r="LX205" s="39"/>
      <c r="LY205" s="39"/>
      <c r="LZ205" s="39"/>
      <c r="MA205" s="39"/>
      <c r="MB205" s="39"/>
      <c r="MC205" s="39"/>
      <c r="MD205" s="39"/>
      <c r="ME205" s="39"/>
      <c r="MF205" s="39"/>
      <c r="MG205" s="39"/>
      <c r="MH205" s="39"/>
      <c r="MI205" s="39"/>
      <c r="MJ205" s="39"/>
      <c r="MK205" s="39"/>
      <c r="ML205" s="39"/>
      <c r="MM205" s="39"/>
      <c r="MN205" s="39"/>
      <c r="MO205" s="39"/>
      <c r="MP205" s="39"/>
      <c r="MQ205" s="39"/>
      <c r="MR205" s="39"/>
      <c r="MS205" s="39"/>
      <c r="MT205" s="39"/>
      <c r="MU205" s="39"/>
      <c r="MV205" s="39"/>
      <c r="MW205" s="39"/>
      <c r="MX205" s="39"/>
      <c r="MY205" s="39"/>
      <c r="MZ205" s="39"/>
      <c r="NA205" s="39"/>
      <c r="NB205" s="39"/>
      <c r="NC205" s="39"/>
      <c r="ND205" s="39"/>
      <c r="NE205" s="39"/>
      <c r="NF205" s="39"/>
      <c r="NG205" s="39"/>
      <c r="NH205" s="39"/>
      <c r="NI205" s="39"/>
      <c r="NJ205" s="39"/>
      <c r="NK205" s="39"/>
      <c r="NL205" s="39"/>
      <c r="NM205" s="19"/>
      <c r="NN205" s="19"/>
      <c r="NO205" s="19"/>
      <c r="NP205" s="19"/>
    </row>
    <row r="206" spans="1:380" hidden="1" outlineLevel="1" x14ac:dyDescent="0.25">
      <c r="A206" s="40" t="s">
        <v>141</v>
      </c>
      <c r="B206" s="57" t="s">
        <v>8</v>
      </c>
      <c r="C206" s="75"/>
      <c r="D206" s="7"/>
      <c r="E206" s="7"/>
      <c r="F206" s="75"/>
      <c r="G206" s="7"/>
      <c r="H206" s="7"/>
      <c r="I206" s="7"/>
      <c r="J206" s="7"/>
      <c r="K206" s="75"/>
      <c r="L206" s="7"/>
      <c r="M206" s="7"/>
      <c r="N206" s="7"/>
      <c r="O206" s="7"/>
      <c r="P206" s="75"/>
      <c r="Q206" s="7"/>
      <c r="R206" s="7"/>
      <c r="S206" s="7"/>
      <c r="T206" s="7"/>
      <c r="U206" s="75"/>
      <c r="V206" s="7"/>
      <c r="W206" s="7"/>
      <c r="X206" s="7"/>
      <c r="Y206" s="7"/>
      <c r="Z206" s="75"/>
      <c r="AA206" s="75"/>
      <c r="AB206" s="75"/>
      <c r="AC206" s="75"/>
      <c r="AD206" s="75"/>
      <c r="AE206" s="75"/>
      <c r="AF206" s="75"/>
      <c r="AG206" s="75"/>
      <c r="AH206" s="75"/>
      <c r="AI206" s="75"/>
      <c r="AJ206" s="75"/>
      <c r="AK206" s="75"/>
      <c r="AL206" s="7"/>
      <c r="AM206" s="7"/>
      <c r="AN206" s="7"/>
      <c r="AO206" s="7"/>
      <c r="AP206" s="7"/>
      <c r="AQ206" s="7"/>
      <c r="AR206" s="7"/>
      <c r="AS206" s="7"/>
      <c r="AT206" s="7"/>
      <c r="AU206" s="7"/>
      <c r="AV206" s="7"/>
      <c r="AW206" s="7"/>
      <c r="AX206" s="7"/>
      <c r="AY206" s="7"/>
      <c r="AZ206" s="7"/>
      <c r="BA206" s="7"/>
      <c r="BB206" s="7"/>
      <c r="BC206" s="75"/>
      <c r="BD206" s="7"/>
      <c r="BE206" s="7"/>
      <c r="BF206" s="7"/>
      <c r="BG206" s="7"/>
      <c r="BH206" s="75"/>
      <c r="BI206" s="75"/>
      <c r="BJ206" s="75"/>
      <c r="BK206" s="75"/>
      <c r="BL206" s="75"/>
      <c r="BM206" s="75"/>
      <c r="BN206" s="75"/>
      <c r="BO206" s="75"/>
      <c r="BP206" s="75"/>
      <c r="BQ206" s="75"/>
      <c r="BR206" s="75"/>
      <c r="BS206" s="75"/>
      <c r="BT206" s="7"/>
      <c r="BU206" s="7"/>
      <c r="BV206" s="75"/>
      <c r="BW206" s="7"/>
      <c r="BX206" s="7"/>
      <c r="BY206" s="7"/>
      <c r="BZ206" s="7"/>
      <c r="CA206" s="75"/>
      <c r="CB206" s="7"/>
      <c r="CC206" s="7"/>
      <c r="CD206" s="7"/>
      <c r="CE206" s="7"/>
      <c r="CF206" s="75"/>
      <c r="CG206" s="7"/>
      <c r="CH206" s="7"/>
      <c r="CI206" s="7"/>
      <c r="CJ206" s="7"/>
      <c r="CK206" s="75"/>
      <c r="CL206" s="7"/>
      <c r="CM206" s="7"/>
      <c r="CN206" s="7"/>
      <c r="CO206" s="7"/>
      <c r="CP206" s="75"/>
      <c r="CQ206" s="75"/>
      <c r="CR206" s="75"/>
      <c r="CS206" s="75"/>
      <c r="CT206" s="75"/>
      <c r="CU206" s="75"/>
      <c r="CV206" s="75"/>
      <c r="CW206" s="75"/>
      <c r="CX206" s="75"/>
      <c r="CY206" s="75"/>
      <c r="CZ206" s="75"/>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c r="IO206" s="39"/>
      <c r="IP206" s="39"/>
      <c r="IQ206" s="39"/>
      <c r="IR206" s="39"/>
      <c r="IS206" s="39"/>
      <c r="IT206" s="39"/>
      <c r="IU206" s="39"/>
      <c r="IV206" s="39"/>
      <c r="IW206" s="39"/>
      <c r="IX206" s="39"/>
      <c r="IY206" s="39"/>
      <c r="IZ206" s="39"/>
      <c r="JA206" s="39"/>
      <c r="JB206" s="39"/>
      <c r="JC206" s="39"/>
      <c r="JD206" s="39"/>
      <c r="JE206" s="39"/>
      <c r="JF206" s="39"/>
      <c r="JG206" s="39"/>
      <c r="JH206" s="39"/>
      <c r="JI206" s="39"/>
      <c r="JJ206" s="39"/>
      <c r="JK206" s="39"/>
      <c r="JL206" s="39"/>
      <c r="JM206" s="39"/>
      <c r="JN206" s="39"/>
      <c r="JO206" s="75" t="e">
        <f>#REF!</f>
        <v>#REF!</v>
      </c>
      <c r="JP206" s="7" t="e">
        <f>#REF!</f>
        <v>#REF!</v>
      </c>
      <c r="JQ206" s="7" t="e">
        <f>#REF!</f>
        <v>#REF!</v>
      </c>
      <c r="JR206" s="75" t="e">
        <f>#REF!</f>
        <v>#REF!</v>
      </c>
      <c r="JS206" s="7" t="e">
        <f>#REF!</f>
        <v>#REF!</v>
      </c>
      <c r="JT206" s="7" t="e">
        <f>#REF!</f>
        <v>#REF!</v>
      </c>
      <c r="JU206" s="7" t="e">
        <f>#REF!</f>
        <v>#REF!</v>
      </c>
      <c r="JV206" s="7" t="e">
        <f>#REF!</f>
        <v>#REF!</v>
      </c>
      <c r="JW206" s="75" t="e">
        <f>#REF!</f>
        <v>#REF!</v>
      </c>
      <c r="JX206" s="7" t="e">
        <f>#REF!</f>
        <v>#REF!</v>
      </c>
      <c r="JY206" s="7" t="e">
        <f>#REF!</f>
        <v>#REF!</v>
      </c>
      <c r="JZ206" s="7" t="e">
        <f>#REF!</f>
        <v>#REF!</v>
      </c>
      <c r="KA206" s="7" t="e">
        <f>#REF!</f>
        <v>#REF!</v>
      </c>
      <c r="KB206" s="75" t="e">
        <f>#REF!</f>
        <v>#REF!</v>
      </c>
      <c r="KC206" s="7" t="e">
        <f>#REF!</f>
        <v>#REF!</v>
      </c>
      <c r="KD206" s="7" t="e">
        <f>#REF!</f>
        <v>#REF!</v>
      </c>
      <c r="KE206" s="7" t="e">
        <f>#REF!</f>
        <v>#REF!</v>
      </c>
      <c r="KF206" s="7" t="e">
        <f>#REF!</f>
        <v>#REF!</v>
      </c>
      <c r="KG206" s="75" t="e">
        <f>#REF!</f>
        <v>#REF!</v>
      </c>
      <c r="KH206" s="7" t="e">
        <f>#REF!</f>
        <v>#REF!</v>
      </c>
      <c r="KI206" s="7" t="e">
        <f>#REF!</f>
        <v>#REF!</v>
      </c>
      <c r="KJ206" s="7" t="e">
        <f>#REF!</f>
        <v>#REF!</v>
      </c>
      <c r="KK206" s="7" t="e">
        <f>#REF!</f>
        <v>#REF!</v>
      </c>
      <c r="KL206" s="75" t="e">
        <f>#REF!</f>
        <v>#REF!</v>
      </c>
      <c r="KM206" s="75" t="e">
        <f>#REF!</f>
        <v>#REF!</v>
      </c>
      <c r="KN206" s="75" t="e">
        <f>#REF!</f>
        <v>#REF!</v>
      </c>
      <c r="KO206" s="75" t="e">
        <f>#REF!</f>
        <v>#REF!</v>
      </c>
      <c r="KP206" s="75" t="e">
        <f>#REF!</f>
        <v>#REF!</v>
      </c>
      <c r="KQ206" s="75" t="e">
        <f>#REF!</f>
        <v>#REF!</v>
      </c>
      <c r="KR206" s="75" t="e">
        <f>#REF!</f>
        <v>#REF!</v>
      </c>
      <c r="KS206" s="75" t="e">
        <f>#REF!</f>
        <v>#REF!</v>
      </c>
      <c r="KT206" s="75" t="e">
        <f>#REF!</f>
        <v>#REF!</v>
      </c>
      <c r="KU206" s="75" t="e">
        <f>#REF!</f>
        <v>#REF!</v>
      </c>
      <c r="KV206" s="75" t="e">
        <f>#REF!</f>
        <v>#REF!</v>
      </c>
      <c r="KW206" s="39"/>
      <c r="KX206" s="39"/>
      <c r="KY206" s="39"/>
      <c r="KZ206" s="39"/>
      <c r="LA206" s="39"/>
      <c r="LB206" s="39"/>
      <c r="LC206" s="39"/>
      <c r="LD206" s="39"/>
      <c r="LE206" s="39"/>
      <c r="LF206" s="39"/>
      <c r="LG206" s="39"/>
      <c r="LH206" s="39"/>
      <c r="LI206" s="39"/>
      <c r="LJ206" s="39"/>
      <c r="LK206" s="39"/>
      <c r="LL206" s="39"/>
      <c r="LM206" s="39"/>
      <c r="LN206" s="39"/>
      <c r="LO206" s="39"/>
      <c r="LP206" s="39"/>
      <c r="LQ206" s="39"/>
      <c r="LR206" s="39"/>
      <c r="LS206" s="39"/>
      <c r="LT206" s="39"/>
      <c r="LU206" s="39"/>
      <c r="LV206" s="39"/>
      <c r="LW206" s="39"/>
      <c r="LX206" s="39"/>
      <c r="LY206" s="39"/>
      <c r="LZ206" s="39"/>
      <c r="MA206" s="39"/>
      <c r="MB206" s="39"/>
      <c r="MC206" s="39"/>
      <c r="MD206" s="39"/>
      <c r="ME206" s="39"/>
      <c r="MF206" s="39"/>
      <c r="MG206" s="39"/>
      <c r="MH206" s="39"/>
      <c r="MI206" s="39"/>
      <c r="MJ206" s="39"/>
      <c r="MK206" s="39"/>
      <c r="ML206" s="39"/>
      <c r="MM206" s="39"/>
      <c r="MN206" s="39"/>
      <c r="MO206" s="39"/>
      <c r="MP206" s="39"/>
      <c r="MQ206" s="39"/>
      <c r="MR206" s="39"/>
      <c r="MS206" s="39"/>
      <c r="MT206" s="39"/>
      <c r="MU206" s="39"/>
      <c r="MV206" s="39"/>
      <c r="MW206" s="39"/>
      <c r="MX206" s="39"/>
      <c r="MY206" s="39"/>
      <c r="MZ206" s="39"/>
      <c r="NA206" s="39"/>
      <c r="NB206" s="39"/>
      <c r="NC206" s="39"/>
      <c r="ND206" s="39"/>
      <c r="NE206" s="39"/>
      <c r="NF206" s="39"/>
      <c r="NG206" s="39"/>
      <c r="NH206" s="39"/>
      <c r="NI206" s="39"/>
      <c r="NJ206" s="39"/>
      <c r="NK206" s="39"/>
      <c r="NL206" s="39"/>
      <c r="NM206" s="19"/>
      <c r="NN206" s="19"/>
      <c r="NO206" s="19"/>
      <c r="NP206" s="19"/>
    </row>
    <row r="207" spans="1:380" hidden="1" outlineLevel="1" x14ac:dyDescent="0.25">
      <c r="A207" s="40" t="s">
        <v>142</v>
      </c>
      <c r="B207" s="57" t="s">
        <v>8</v>
      </c>
      <c r="C207" s="75"/>
      <c r="D207" s="7"/>
      <c r="E207" s="7"/>
      <c r="F207" s="75"/>
      <c r="G207" s="7"/>
      <c r="H207" s="7"/>
      <c r="I207" s="7"/>
      <c r="J207" s="7"/>
      <c r="K207" s="75"/>
      <c r="L207" s="7"/>
      <c r="M207" s="7"/>
      <c r="N207" s="7"/>
      <c r="O207" s="7"/>
      <c r="P207" s="75"/>
      <c r="Q207" s="7"/>
      <c r="R207" s="7"/>
      <c r="S207" s="7"/>
      <c r="T207" s="7"/>
      <c r="U207" s="75"/>
      <c r="V207" s="7"/>
      <c r="W207" s="7"/>
      <c r="X207" s="7"/>
      <c r="Y207" s="7"/>
      <c r="Z207" s="75"/>
      <c r="AA207" s="75"/>
      <c r="AB207" s="75"/>
      <c r="AC207" s="75"/>
      <c r="AD207" s="75"/>
      <c r="AE207" s="75"/>
      <c r="AF207" s="75"/>
      <c r="AG207" s="75"/>
      <c r="AH207" s="75"/>
      <c r="AI207" s="75"/>
      <c r="AJ207" s="75"/>
      <c r="AK207" s="75"/>
      <c r="AL207" s="7"/>
      <c r="AM207" s="7"/>
      <c r="AN207" s="7"/>
      <c r="AO207" s="7"/>
      <c r="AP207" s="7"/>
      <c r="AQ207" s="7"/>
      <c r="AR207" s="7"/>
      <c r="AS207" s="7"/>
      <c r="AT207" s="7"/>
      <c r="AU207" s="7"/>
      <c r="AV207" s="7"/>
      <c r="AW207" s="7"/>
      <c r="AX207" s="7"/>
      <c r="AY207" s="7"/>
      <c r="AZ207" s="7"/>
      <c r="BA207" s="7"/>
      <c r="BB207" s="7"/>
      <c r="BC207" s="75"/>
      <c r="BD207" s="7"/>
      <c r="BE207" s="7"/>
      <c r="BF207" s="7"/>
      <c r="BG207" s="7"/>
      <c r="BH207" s="75"/>
      <c r="BI207" s="75"/>
      <c r="BJ207" s="75"/>
      <c r="BK207" s="75"/>
      <c r="BL207" s="75"/>
      <c r="BM207" s="75"/>
      <c r="BN207" s="75"/>
      <c r="BO207" s="75"/>
      <c r="BP207" s="75"/>
      <c r="BQ207" s="75"/>
      <c r="BR207" s="75"/>
      <c r="BS207" s="75"/>
      <c r="BT207" s="7"/>
      <c r="BU207" s="7"/>
      <c r="BV207" s="75"/>
      <c r="BW207" s="7"/>
      <c r="BX207" s="7"/>
      <c r="BY207" s="7"/>
      <c r="BZ207" s="7"/>
      <c r="CA207" s="75"/>
      <c r="CB207" s="7"/>
      <c r="CC207" s="7"/>
      <c r="CD207" s="7"/>
      <c r="CE207" s="7"/>
      <c r="CF207" s="75"/>
      <c r="CG207" s="7"/>
      <c r="CH207" s="7"/>
      <c r="CI207" s="7"/>
      <c r="CJ207" s="7"/>
      <c r="CK207" s="75"/>
      <c r="CL207" s="7"/>
      <c r="CM207" s="7"/>
      <c r="CN207" s="7"/>
      <c r="CO207" s="7"/>
      <c r="CP207" s="75"/>
      <c r="CQ207" s="75"/>
      <c r="CR207" s="75"/>
      <c r="CS207" s="75"/>
      <c r="CT207" s="75"/>
      <c r="CU207" s="75"/>
      <c r="CV207" s="75"/>
      <c r="CW207" s="75"/>
      <c r="CX207" s="75"/>
      <c r="CY207" s="75"/>
      <c r="CZ207" s="75"/>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c r="IO207" s="39"/>
      <c r="IP207" s="39"/>
      <c r="IQ207" s="39"/>
      <c r="IR207" s="39"/>
      <c r="IS207" s="39"/>
      <c r="IT207" s="39"/>
      <c r="IU207" s="39"/>
      <c r="IV207" s="39"/>
      <c r="IW207" s="39"/>
      <c r="IX207" s="39"/>
      <c r="IY207" s="39"/>
      <c r="IZ207" s="39"/>
      <c r="JA207" s="39"/>
      <c r="JB207" s="39"/>
      <c r="JC207" s="39"/>
      <c r="JD207" s="39"/>
      <c r="JE207" s="39"/>
      <c r="JF207" s="39"/>
      <c r="JG207" s="39"/>
      <c r="JH207" s="39"/>
      <c r="JI207" s="39"/>
      <c r="JJ207" s="39"/>
      <c r="JK207" s="39"/>
      <c r="JL207" s="39"/>
      <c r="JM207" s="39"/>
      <c r="JN207" s="39"/>
      <c r="JO207" s="75" t="e">
        <f>#REF!</f>
        <v>#REF!</v>
      </c>
      <c r="JP207" s="7" t="e">
        <f>#REF!</f>
        <v>#REF!</v>
      </c>
      <c r="JQ207" s="7" t="e">
        <f>#REF!</f>
        <v>#REF!</v>
      </c>
      <c r="JR207" s="75" t="e">
        <f>#REF!</f>
        <v>#REF!</v>
      </c>
      <c r="JS207" s="7" t="e">
        <f>#REF!</f>
        <v>#REF!</v>
      </c>
      <c r="JT207" s="7" t="e">
        <f>#REF!</f>
        <v>#REF!</v>
      </c>
      <c r="JU207" s="7" t="e">
        <f>#REF!</f>
        <v>#REF!</v>
      </c>
      <c r="JV207" s="7" t="e">
        <f>#REF!</f>
        <v>#REF!</v>
      </c>
      <c r="JW207" s="75" t="e">
        <f>#REF!</f>
        <v>#REF!</v>
      </c>
      <c r="JX207" s="7" t="e">
        <f>#REF!</f>
        <v>#REF!</v>
      </c>
      <c r="JY207" s="7" t="e">
        <f>#REF!</f>
        <v>#REF!</v>
      </c>
      <c r="JZ207" s="7" t="e">
        <f>#REF!</f>
        <v>#REF!</v>
      </c>
      <c r="KA207" s="7" t="e">
        <f>#REF!</f>
        <v>#REF!</v>
      </c>
      <c r="KB207" s="75" t="e">
        <f>#REF!</f>
        <v>#REF!</v>
      </c>
      <c r="KC207" s="7" t="e">
        <f>#REF!</f>
        <v>#REF!</v>
      </c>
      <c r="KD207" s="7" t="e">
        <f>#REF!</f>
        <v>#REF!</v>
      </c>
      <c r="KE207" s="7" t="e">
        <f>#REF!</f>
        <v>#REF!</v>
      </c>
      <c r="KF207" s="7" t="e">
        <f>#REF!</f>
        <v>#REF!</v>
      </c>
      <c r="KG207" s="75" t="e">
        <f>#REF!</f>
        <v>#REF!</v>
      </c>
      <c r="KH207" s="7" t="e">
        <f>#REF!</f>
        <v>#REF!</v>
      </c>
      <c r="KI207" s="7" t="e">
        <f>#REF!</f>
        <v>#REF!</v>
      </c>
      <c r="KJ207" s="7" t="e">
        <f>#REF!</f>
        <v>#REF!</v>
      </c>
      <c r="KK207" s="7" t="e">
        <f>#REF!</f>
        <v>#REF!</v>
      </c>
      <c r="KL207" s="75" t="e">
        <f>#REF!</f>
        <v>#REF!</v>
      </c>
      <c r="KM207" s="75" t="e">
        <f>#REF!</f>
        <v>#REF!</v>
      </c>
      <c r="KN207" s="75" t="e">
        <f>#REF!</f>
        <v>#REF!</v>
      </c>
      <c r="KO207" s="75" t="e">
        <f>#REF!</f>
        <v>#REF!</v>
      </c>
      <c r="KP207" s="75" t="e">
        <f>#REF!</f>
        <v>#REF!</v>
      </c>
      <c r="KQ207" s="75" t="e">
        <f>#REF!</f>
        <v>#REF!</v>
      </c>
      <c r="KR207" s="75" t="e">
        <f>#REF!</f>
        <v>#REF!</v>
      </c>
      <c r="KS207" s="75" t="e">
        <f>#REF!</f>
        <v>#REF!</v>
      </c>
      <c r="KT207" s="75" t="e">
        <f>#REF!</f>
        <v>#REF!</v>
      </c>
      <c r="KU207" s="75" t="e">
        <f>#REF!</f>
        <v>#REF!</v>
      </c>
      <c r="KV207" s="75" t="e">
        <f>#REF!</f>
        <v>#REF!</v>
      </c>
      <c r="KW207" s="39"/>
      <c r="KX207" s="39"/>
      <c r="KY207" s="39"/>
      <c r="KZ207" s="39"/>
      <c r="LA207" s="39"/>
      <c r="LB207" s="39"/>
      <c r="LC207" s="39"/>
      <c r="LD207" s="39"/>
      <c r="LE207" s="39"/>
      <c r="LF207" s="39"/>
      <c r="LG207" s="39"/>
      <c r="LH207" s="39"/>
      <c r="LI207" s="39"/>
      <c r="LJ207" s="39"/>
      <c r="LK207" s="39"/>
      <c r="LL207" s="39"/>
      <c r="LM207" s="39"/>
      <c r="LN207" s="39"/>
      <c r="LO207" s="39"/>
      <c r="LP207" s="39"/>
      <c r="LQ207" s="39"/>
      <c r="LR207" s="39"/>
      <c r="LS207" s="39"/>
      <c r="LT207" s="39"/>
      <c r="LU207" s="39"/>
      <c r="LV207" s="39"/>
      <c r="LW207" s="39"/>
      <c r="LX207" s="39"/>
      <c r="LY207" s="39"/>
      <c r="LZ207" s="39"/>
      <c r="MA207" s="39"/>
      <c r="MB207" s="39"/>
      <c r="MC207" s="39"/>
      <c r="MD207" s="39"/>
      <c r="ME207" s="39"/>
      <c r="MF207" s="39"/>
      <c r="MG207" s="39"/>
      <c r="MH207" s="39"/>
      <c r="MI207" s="39"/>
      <c r="MJ207" s="39"/>
      <c r="MK207" s="39"/>
      <c r="ML207" s="39"/>
      <c r="MM207" s="39"/>
      <c r="MN207" s="39"/>
      <c r="MO207" s="39"/>
      <c r="MP207" s="39"/>
      <c r="MQ207" s="39"/>
      <c r="MR207" s="39"/>
      <c r="MS207" s="39"/>
      <c r="MT207" s="39"/>
      <c r="MU207" s="39"/>
      <c r="MV207" s="39"/>
      <c r="MW207" s="39"/>
      <c r="MX207" s="39"/>
      <c r="MY207" s="39"/>
      <c r="MZ207" s="39"/>
      <c r="NA207" s="39"/>
      <c r="NB207" s="39"/>
      <c r="NC207" s="39"/>
      <c r="ND207" s="39"/>
      <c r="NE207" s="39"/>
      <c r="NF207" s="39"/>
      <c r="NG207" s="39"/>
      <c r="NH207" s="39"/>
      <c r="NI207" s="39"/>
      <c r="NJ207" s="39"/>
      <c r="NK207" s="39"/>
      <c r="NL207" s="39"/>
      <c r="NM207" s="19"/>
      <c r="NN207" s="19"/>
      <c r="NO207" s="19"/>
      <c r="NP207" s="19"/>
    </row>
    <row r="208" spans="1:380" hidden="1" outlineLevel="1" x14ac:dyDescent="0.25">
      <c r="A208" s="40" t="s">
        <v>143</v>
      </c>
      <c r="B208" s="57" t="s">
        <v>8</v>
      </c>
      <c r="C208" s="75"/>
      <c r="D208" s="7"/>
      <c r="E208" s="7"/>
      <c r="F208" s="75"/>
      <c r="G208" s="7"/>
      <c r="H208" s="7"/>
      <c r="I208" s="7"/>
      <c r="J208" s="7"/>
      <c r="K208" s="75"/>
      <c r="L208" s="7"/>
      <c r="M208" s="7"/>
      <c r="N208" s="7"/>
      <c r="O208" s="7"/>
      <c r="P208" s="75"/>
      <c r="Q208" s="7"/>
      <c r="R208" s="7"/>
      <c r="S208" s="7"/>
      <c r="T208" s="7"/>
      <c r="U208" s="75"/>
      <c r="V208" s="7"/>
      <c r="W208" s="7"/>
      <c r="X208" s="7"/>
      <c r="Y208" s="7"/>
      <c r="Z208" s="75"/>
      <c r="AA208" s="75"/>
      <c r="AB208" s="75"/>
      <c r="AC208" s="75"/>
      <c r="AD208" s="75"/>
      <c r="AE208" s="75"/>
      <c r="AF208" s="75"/>
      <c r="AG208" s="75"/>
      <c r="AH208" s="75"/>
      <c r="AI208" s="75"/>
      <c r="AJ208" s="75"/>
      <c r="AK208" s="75"/>
      <c r="AL208" s="7"/>
      <c r="AM208" s="7"/>
      <c r="AN208" s="7"/>
      <c r="AO208" s="7"/>
      <c r="AP208" s="7"/>
      <c r="AQ208" s="7"/>
      <c r="AR208" s="7"/>
      <c r="AS208" s="7"/>
      <c r="AT208" s="7"/>
      <c r="AU208" s="7"/>
      <c r="AV208" s="7"/>
      <c r="AW208" s="7"/>
      <c r="AX208" s="7"/>
      <c r="AY208" s="7"/>
      <c r="AZ208" s="7"/>
      <c r="BA208" s="7"/>
      <c r="BB208" s="7"/>
      <c r="BC208" s="75"/>
      <c r="BD208" s="7"/>
      <c r="BE208" s="7"/>
      <c r="BF208" s="7"/>
      <c r="BG208" s="7"/>
      <c r="BH208" s="75"/>
      <c r="BI208" s="75"/>
      <c r="BJ208" s="75"/>
      <c r="BK208" s="75"/>
      <c r="BL208" s="75"/>
      <c r="BM208" s="75"/>
      <c r="BN208" s="75"/>
      <c r="BO208" s="75"/>
      <c r="BP208" s="75"/>
      <c r="BQ208" s="75"/>
      <c r="BR208" s="75"/>
      <c r="BS208" s="75"/>
      <c r="BT208" s="7"/>
      <c r="BU208" s="7"/>
      <c r="BV208" s="75"/>
      <c r="BW208" s="7"/>
      <c r="BX208" s="7"/>
      <c r="BY208" s="7"/>
      <c r="BZ208" s="7"/>
      <c r="CA208" s="75"/>
      <c r="CB208" s="7"/>
      <c r="CC208" s="7"/>
      <c r="CD208" s="7"/>
      <c r="CE208" s="7"/>
      <c r="CF208" s="75"/>
      <c r="CG208" s="7"/>
      <c r="CH208" s="7"/>
      <c r="CI208" s="7"/>
      <c r="CJ208" s="7"/>
      <c r="CK208" s="75"/>
      <c r="CL208" s="7"/>
      <c r="CM208" s="7"/>
      <c r="CN208" s="7"/>
      <c r="CO208" s="7"/>
      <c r="CP208" s="75"/>
      <c r="CQ208" s="75"/>
      <c r="CR208" s="75"/>
      <c r="CS208" s="75"/>
      <c r="CT208" s="75"/>
      <c r="CU208" s="75"/>
      <c r="CV208" s="75"/>
      <c r="CW208" s="75"/>
      <c r="CX208" s="75"/>
      <c r="CY208" s="75"/>
      <c r="CZ208" s="75"/>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c r="IW208" s="39"/>
      <c r="IX208" s="39"/>
      <c r="IY208" s="39"/>
      <c r="IZ208" s="39"/>
      <c r="JA208" s="39"/>
      <c r="JB208" s="39"/>
      <c r="JC208" s="39"/>
      <c r="JD208" s="39"/>
      <c r="JE208" s="39"/>
      <c r="JF208" s="39"/>
      <c r="JG208" s="39"/>
      <c r="JH208" s="39"/>
      <c r="JI208" s="39"/>
      <c r="JJ208" s="39"/>
      <c r="JK208" s="39"/>
      <c r="JL208" s="39"/>
      <c r="JM208" s="39"/>
      <c r="JN208" s="39"/>
      <c r="JO208" s="75" t="e">
        <f>#REF!</f>
        <v>#REF!</v>
      </c>
      <c r="JP208" s="7" t="e">
        <f>#REF!</f>
        <v>#REF!</v>
      </c>
      <c r="JQ208" s="7" t="e">
        <f>#REF!</f>
        <v>#REF!</v>
      </c>
      <c r="JR208" s="75" t="e">
        <f>#REF!</f>
        <v>#REF!</v>
      </c>
      <c r="JS208" s="7" t="e">
        <f>#REF!</f>
        <v>#REF!</v>
      </c>
      <c r="JT208" s="7" t="e">
        <f>#REF!</f>
        <v>#REF!</v>
      </c>
      <c r="JU208" s="7" t="e">
        <f>#REF!</f>
        <v>#REF!</v>
      </c>
      <c r="JV208" s="7" t="e">
        <f>#REF!</f>
        <v>#REF!</v>
      </c>
      <c r="JW208" s="75" t="e">
        <f>#REF!</f>
        <v>#REF!</v>
      </c>
      <c r="JX208" s="7" t="e">
        <f>#REF!</f>
        <v>#REF!</v>
      </c>
      <c r="JY208" s="7" t="e">
        <f>#REF!</f>
        <v>#REF!</v>
      </c>
      <c r="JZ208" s="7" t="e">
        <f>#REF!</f>
        <v>#REF!</v>
      </c>
      <c r="KA208" s="7" t="e">
        <f>#REF!</f>
        <v>#REF!</v>
      </c>
      <c r="KB208" s="75" t="e">
        <f>#REF!</f>
        <v>#REF!</v>
      </c>
      <c r="KC208" s="7" t="e">
        <f>#REF!</f>
        <v>#REF!</v>
      </c>
      <c r="KD208" s="7" t="e">
        <f>#REF!</f>
        <v>#REF!</v>
      </c>
      <c r="KE208" s="7" t="e">
        <f>#REF!</f>
        <v>#REF!</v>
      </c>
      <c r="KF208" s="7" t="e">
        <f>#REF!</f>
        <v>#REF!</v>
      </c>
      <c r="KG208" s="75" t="e">
        <f>#REF!</f>
        <v>#REF!</v>
      </c>
      <c r="KH208" s="7" t="e">
        <f>#REF!</f>
        <v>#REF!</v>
      </c>
      <c r="KI208" s="7" t="e">
        <f>#REF!</f>
        <v>#REF!</v>
      </c>
      <c r="KJ208" s="7" t="e">
        <f>#REF!</f>
        <v>#REF!</v>
      </c>
      <c r="KK208" s="7" t="e">
        <f>#REF!</f>
        <v>#REF!</v>
      </c>
      <c r="KL208" s="75" t="e">
        <f>#REF!</f>
        <v>#REF!</v>
      </c>
      <c r="KM208" s="75" t="e">
        <f>#REF!</f>
        <v>#REF!</v>
      </c>
      <c r="KN208" s="75" t="e">
        <f>#REF!</f>
        <v>#REF!</v>
      </c>
      <c r="KO208" s="75" t="e">
        <f>#REF!</f>
        <v>#REF!</v>
      </c>
      <c r="KP208" s="75" t="e">
        <f>#REF!</f>
        <v>#REF!</v>
      </c>
      <c r="KQ208" s="75" t="e">
        <f>#REF!</f>
        <v>#REF!</v>
      </c>
      <c r="KR208" s="75" t="e">
        <f>#REF!</f>
        <v>#REF!</v>
      </c>
      <c r="KS208" s="75" t="e">
        <f>#REF!</f>
        <v>#REF!</v>
      </c>
      <c r="KT208" s="75" t="e">
        <f>#REF!</f>
        <v>#REF!</v>
      </c>
      <c r="KU208" s="75" t="e">
        <f>#REF!</f>
        <v>#REF!</v>
      </c>
      <c r="KV208" s="75" t="e">
        <f>#REF!</f>
        <v>#REF!</v>
      </c>
      <c r="KW208" s="39"/>
      <c r="KX208" s="39"/>
      <c r="KY208" s="39"/>
      <c r="KZ208" s="39"/>
      <c r="LA208" s="39"/>
      <c r="LB208" s="39"/>
      <c r="LC208" s="39"/>
      <c r="LD208" s="39"/>
      <c r="LE208" s="39"/>
      <c r="LF208" s="39"/>
      <c r="LG208" s="39"/>
      <c r="LH208" s="39"/>
      <c r="LI208" s="39"/>
      <c r="LJ208" s="39"/>
      <c r="LK208" s="39"/>
      <c r="LL208" s="39"/>
      <c r="LM208" s="39"/>
      <c r="LN208" s="39"/>
      <c r="LO208" s="39"/>
      <c r="LP208" s="39"/>
      <c r="LQ208" s="39"/>
      <c r="LR208" s="39"/>
      <c r="LS208" s="39"/>
      <c r="LT208" s="39"/>
      <c r="LU208" s="39"/>
      <c r="LV208" s="39"/>
      <c r="LW208" s="39"/>
      <c r="LX208" s="39"/>
      <c r="LY208" s="39"/>
      <c r="LZ208" s="39"/>
      <c r="MA208" s="39"/>
      <c r="MB208" s="39"/>
      <c r="MC208" s="39"/>
      <c r="MD208" s="39"/>
      <c r="ME208" s="39"/>
      <c r="MF208" s="39"/>
      <c r="MG208" s="39"/>
      <c r="MH208" s="39"/>
      <c r="MI208" s="39"/>
      <c r="MJ208" s="39"/>
      <c r="MK208" s="39"/>
      <c r="ML208" s="39"/>
      <c r="MM208" s="39"/>
      <c r="MN208" s="39"/>
      <c r="MO208" s="39"/>
      <c r="MP208" s="39"/>
      <c r="MQ208" s="39"/>
      <c r="MR208" s="39"/>
      <c r="MS208" s="39"/>
      <c r="MT208" s="39"/>
      <c r="MU208" s="39"/>
      <c r="MV208" s="39"/>
      <c r="MW208" s="39"/>
      <c r="MX208" s="39"/>
      <c r="MY208" s="39"/>
      <c r="MZ208" s="39"/>
      <c r="NA208" s="39"/>
      <c r="NB208" s="39"/>
      <c r="NC208" s="39"/>
      <c r="ND208" s="39"/>
      <c r="NE208" s="39"/>
      <c r="NF208" s="39"/>
      <c r="NG208" s="39"/>
      <c r="NH208" s="39"/>
      <c r="NI208" s="39"/>
      <c r="NJ208" s="39"/>
      <c r="NK208" s="39"/>
      <c r="NL208" s="39"/>
      <c r="NM208" s="19"/>
      <c r="NN208" s="19"/>
      <c r="NO208" s="19"/>
      <c r="NP208" s="19"/>
    </row>
    <row r="209" spans="1:380" hidden="1" outlineLevel="1" x14ac:dyDescent="0.25">
      <c r="A209" s="40" t="s">
        <v>144</v>
      </c>
      <c r="B209" s="57" t="s">
        <v>8</v>
      </c>
      <c r="C209" s="75"/>
      <c r="D209" s="7"/>
      <c r="E209" s="7"/>
      <c r="F209" s="75"/>
      <c r="G209" s="7"/>
      <c r="H209" s="7"/>
      <c r="I209" s="7"/>
      <c r="J209" s="7"/>
      <c r="K209" s="75"/>
      <c r="L209" s="7"/>
      <c r="M209" s="7"/>
      <c r="N209" s="7"/>
      <c r="O209" s="7"/>
      <c r="P209" s="75"/>
      <c r="Q209" s="7"/>
      <c r="R209" s="7"/>
      <c r="S209" s="7"/>
      <c r="T209" s="7"/>
      <c r="U209" s="75"/>
      <c r="V209" s="7"/>
      <c r="W209" s="7"/>
      <c r="X209" s="7"/>
      <c r="Y209" s="7"/>
      <c r="Z209" s="75"/>
      <c r="AA209" s="75"/>
      <c r="AB209" s="75"/>
      <c r="AC209" s="75"/>
      <c r="AD209" s="75"/>
      <c r="AE209" s="75"/>
      <c r="AF209" s="75"/>
      <c r="AG209" s="75"/>
      <c r="AH209" s="75"/>
      <c r="AI209" s="75"/>
      <c r="AJ209" s="75"/>
      <c r="AK209" s="75"/>
      <c r="AL209" s="7"/>
      <c r="AM209" s="7"/>
      <c r="AN209" s="7"/>
      <c r="AO209" s="7"/>
      <c r="AP209" s="7"/>
      <c r="AQ209" s="7"/>
      <c r="AR209" s="7"/>
      <c r="AS209" s="7"/>
      <c r="AT209" s="7"/>
      <c r="AU209" s="7"/>
      <c r="AV209" s="7"/>
      <c r="AW209" s="7"/>
      <c r="AX209" s="7"/>
      <c r="AY209" s="7"/>
      <c r="AZ209" s="7"/>
      <c r="BA209" s="7"/>
      <c r="BB209" s="7"/>
      <c r="BC209" s="75"/>
      <c r="BD209" s="7"/>
      <c r="BE209" s="7"/>
      <c r="BF209" s="7"/>
      <c r="BG209" s="7"/>
      <c r="BH209" s="75"/>
      <c r="BI209" s="75"/>
      <c r="BJ209" s="75"/>
      <c r="BK209" s="75"/>
      <c r="BL209" s="75"/>
      <c r="BM209" s="75"/>
      <c r="BN209" s="75"/>
      <c r="BO209" s="75"/>
      <c r="BP209" s="75"/>
      <c r="BQ209" s="75"/>
      <c r="BR209" s="75"/>
      <c r="BS209" s="75"/>
      <c r="BT209" s="7"/>
      <c r="BU209" s="7"/>
      <c r="BV209" s="75"/>
      <c r="BW209" s="7"/>
      <c r="BX209" s="7"/>
      <c r="BY209" s="7"/>
      <c r="BZ209" s="7"/>
      <c r="CA209" s="75"/>
      <c r="CB209" s="7"/>
      <c r="CC209" s="7"/>
      <c r="CD209" s="7"/>
      <c r="CE209" s="7"/>
      <c r="CF209" s="75"/>
      <c r="CG209" s="7"/>
      <c r="CH209" s="7"/>
      <c r="CI209" s="7"/>
      <c r="CJ209" s="7"/>
      <c r="CK209" s="75"/>
      <c r="CL209" s="7"/>
      <c r="CM209" s="7"/>
      <c r="CN209" s="7"/>
      <c r="CO209" s="7"/>
      <c r="CP209" s="75"/>
      <c r="CQ209" s="75"/>
      <c r="CR209" s="75"/>
      <c r="CS209" s="75"/>
      <c r="CT209" s="75"/>
      <c r="CU209" s="75"/>
      <c r="CV209" s="75"/>
      <c r="CW209" s="75"/>
      <c r="CX209" s="75"/>
      <c r="CY209" s="75"/>
      <c r="CZ209" s="75"/>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c r="IW209" s="39"/>
      <c r="IX209" s="39"/>
      <c r="IY209" s="39"/>
      <c r="IZ209" s="39"/>
      <c r="JA209" s="39"/>
      <c r="JB209" s="39"/>
      <c r="JC209" s="39"/>
      <c r="JD209" s="39"/>
      <c r="JE209" s="39"/>
      <c r="JF209" s="39"/>
      <c r="JG209" s="39"/>
      <c r="JH209" s="39"/>
      <c r="JI209" s="39"/>
      <c r="JJ209" s="39"/>
      <c r="JK209" s="39"/>
      <c r="JL209" s="39"/>
      <c r="JM209" s="39"/>
      <c r="JN209" s="39"/>
      <c r="JO209" s="75" t="e">
        <f>#REF!</f>
        <v>#REF!</v>
      </c>
      <c r="JP209" s="7" t="e">
        <f>#REF!</f>
        <v>#REF!</v>
      </c>
      <c r="JQ209" s="7" t="e">
        <f>#REF!</f>
        <v>#REF!</v>
      </c>
      <c r="JR209" s="75" t="e">
        <f>#REF!</f>
        <v>#REF!</v>
      </c>
      <c r="JS209" s="7" t="e">
        <f>#REF!</f>
        <v>#REF!</v>
      </c>
      <c r="JT209" s="7" t="e">
        <f>#REF!</f>
        <v>#REF!</v>
      </c>
      <c r="JU209" s="7" t="e">
        <f>#REF!</f>
        <v>#REF!</v>
      </c>
      <c r="JV209" s="7" t="e">
        <f>#REF!</f>
        <v>#REF!</v>
      </c>
      <c r="JW209" s="75" t="e">
        <f>#REF!</f>
        <v>#REF!</v>
      </c>
      <c r="JX209" s="7" t="e">
        <f>#REF!</f>
        <v>#REF!</v>
      </c>
      <c r="JY209" s="7" t="e">
        <f>#REF!</f>
        <v>#REF!</v>
      </c>
      <c r="JZ209" s="7" t="e">
        <f>#REF!</f>
        <v>#REF!</v>
      </c>
      <c r="KA209" s="7" t="e">
        <f>#REF!</f>
        <v>#REF!</v>
      </c>
      <c r="KB209" s="75" t="e">
        <f>#REF!</f>
        <v>#REF!</v>
      </c>
      <c r="KC209" s="7" t="e">
        <f>#REF!</f>
        <v>#REF!</v>
      </c>
      <c r="KD209" s="7" t="e">
        <f>#REF!</f>
        <v>#REF!</v>
      </c>
      <c r="KE209" s="7" t="e">
        <f>#REF!</f>
        <v>#REF!</v>
      </c>
      <c r="KF209" s="7" t="e">
        <f>#REF!</f>
        <v>#REF!</v>
      </c>
      <c r="KG209" s="75" t="e">
        <f>#REF!</f>
        <v>#REF!</v>
      </c>
      <c r="KH209" s="7" t="e">
        <f>#REF!</f>
        <v>#REF!</v>
      </c>
      <c r="KI209" s="7" t="e">
        <f>#REF!</f>
        <v>#REF!</v>
      </c>
      <c r="KJ209" s="7" t="e">
        <f>#REF!</f>
        <v>#REF!</v>
      </c>
      <c r="KK209" s="7" t="e">
        <f>#REF!</f>
        <v>#REF!</v>
      </c>
      <c r="KL209" s="75" t="e">
        <f>#REF!</f>
        <v>#REF!</v>
      </c>
      <c r="KM209" s="75" t="e">
        <f>#REF!</f>
        <v>#REF!</v>
      </c>
      <c r="KN209" s="75" t="e">
        <f>#REF!</f>
        <v>#REF!</v>
      </c>
      <c r="KO209" s="75" t="e">
        <f>#REF!</f>
        <v>#REF!</v>
      </c>
      <c r="KP209" s="75" t="e">
        <f>#REF!</f>
        <v>#REF!</v>
      </c>
      <c r="KQ209" s="75" t="e">
        <f>#REF!</f>
        <v>#REF!</v>
      </c>
      <c r="KR209" s="75" t="e">
        <f>#REF!</f>
        <v>#REF!</v>
      </c>
      <c r="KS209" s="75" t="e">
        <f>#REF!</f>
        <v>#REF!</v>
      </c>
      <c r="KT209" s="75" t="e">
        <f>#REF!</f>
        <v>#REF!</v>
      </c>
      <c r="KU209" s="75" t="e">
        <f>#REF!</f>
        <v>#REF!</v>
      </c>
      <c r="KV209" s="75" t="e">
        <f>#REF!</f>
        <v>#REF!</v>
      </c>
      <c r="KW209" s="39"/>
      <c r="KX209" s="39"/>
      <c r="KY209" s="39"/>
      <c r="KZ209" s="39"/>
      <c r="LA209" s="39"/>
      <c r="LB209" s="39"/>
      <c r="LC209" s="39"/>
      <c r="LD209" s="39"/>
      <c r="LE209" s="39"/>
      <c r="LF209" s="39"/>
      <c r="LG209" s="39"/>
      <c r="LH209" s="39"/>
      <c r="LI209" s="39"/>
      <c r="LJ209" s="39"/>
      <c r="LK209" s="39"/>
      <c r="LL209" s="39"/>
      <c r="LM209" s="39"/>
      <c r="LN209" s="39"/>
      <c r="LO209" s="39"/>
      <c r="LP209" s="39"/>
      <c r="LQ209" s="39"/>
      <c r="LR209" s="39"/>
      <c r="LS209" s="39"/>
      <c r="LT209" s="39"/>
      <c r="LU209" s="39"/>
      <c r="LV209" s="39"/>
      <c r="LW209" s="39"/>
      <c r="LX209" s="39"/>
      <c r="LY209" s="39"/>
      <c r="LZ209" s="39"/>
      <c r="MA209" s="39"/>
      <c r="MB209" s="39"/>
      <c r="MC209" s="39"/>
      <c r="MD209" s="39"/>
      <c r="ME209" s="39"/>
      <c r="MF209" s="39"/>
      <c r="MG209" s="39"/>
      <c r="MH209" s="39"/>
      <c r="MI209" s="39"/>
      <c r="MJ209" s="39"/>
      <c r="MK209" s="39"/>
      <c r="ML209" s="39"/>
      <c r="MM209" s="39"/>
      <c r="MN209" s="39"/>
      <c r="MO209" s="39"/>
      <c r="MP209" s="39"/>
      <c r="MQ209" s="39"/>
      <c r="MR209" s="39"/>
      <c r="MS209" s="39"/>
      <c r="MT209" s="39"/>
      <c r="MU209" s="39"/>
      <c r="MV209" s="39"/>
      <c r="MW209" s="39"/>
      <c r="MX209" s="39"/>
      <c r="MY209" s="39"/>
      <c r="MZ209" s="39"/>
      <c r="NA209" s="39"/>
      <c r="NB209" s="39"/>
      <c r="NC209" s="39"/>
      <c r="ND209" s="39"/>
      <c r="NE209" s="39"/>
      <c r="NF209" s="39"/>
      <c r="NG209" s="39"/>
      <c r="NH209" s="39"/>
      <c r="NI209" s="39"/>
      <c r="NJ209" s="39"/>
      <c r="NK209" s="39"/>
      <c r="NL209" s="39"/>
      <c r="NM209" s="19"/>
      <c r="NN209" s="19"/>
      <c r="NO209" s="19"/>
      <c r="NP209" s="19"/>
    </row>
    <row r="210" spans="1:380" hidden="1" outlineLevel="1" x14ac:dyDescent="0.25">
      <c r="A210" s="40" t="s">
        <v>145</v>
      </c>
      <c r="B210" s="57" t="s">
        <v>8</v>
      </c>
      <c r="C210" s="75"/>
      <c r="D210" s="7"/>
      <c r="E210" s="7"/>
      <c r="F210" s="75"/>
      <c r="G210" s="7"/>
      <c r="H210" s="7"/>
      <c r="I210" s="7"/>
      <c r="J210" s="7"/>
      <c r="K210" s="75"/>
      <c r="L210" s="7"/>
      <c r="M210" s="7"/>
      <c r="N210" s="7"/>
      <c r="O210" s="7"/>
      <c r="P210" s="75"/>
      <c r="Q210" s="7"/>
      <c r="R210" s="7"/>
      <c r="S210" s="7"/>
      <c r="T210" s="7"/>
      <c r="U210" s="75"/>
      <c r="V210" s="7"/>
      <c r="W210" s="7"/>
      <c r="X210" s="7"/>
      <c r="Y210" s="7"/>
      <c r="Z210" s="75"/>
      <c r="AA210" s="75"/>
      <c r="AB210" s="75"/>
      <c r="AC210" s="75"/>
      <c r="AD210" s="75"/>
      <c r="AE210" s="75"/>
      <c r="AF210" s="75"/>
      <c r="AG210" s="75"/>
      <c r="AH210" s="75"/>
      <c r="AI210" s="75"/>
      <c r="AJ210" s="75"/>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c r="IW210" s="39"/>
      <c r="IX210" s="39"/>
      <c r="IY210" s="39"/>
      <c r="IZ210" s="39"/>
      <c r="JA210" s="39"/>
      <c r="JB210" s="39"/>
      <c r="JC210" s="39"/>
      <c r="JD210" s="39"/>
      <c r="JE210" s="39"/>
      <c r="JF210" s="39"/>
      <c r="JG210" s="39"/>
      <c r="JH210" s="39"/>
      <c r="JI210" s="39"/>
      <c r="JJ210" s="39"/>
      <c r="JK210" s="39"/>
      <c r="JL210" s="39"/>
      <c r="JM210" s="39"/>
      <c r="JN210" s="39"/>
      <c r="JO210" s="75" t="e">
        <f>#REF!</f>
        <v>#REF!</v>
      </c>
      <c r="JP210" s="7" t="e">
        <f>#REF!</f>
        <v>#REF!</v>
      </c>
      <c r="JQ210" s="7" t="e">
        <f>#REF!</f>
        <v>#REF!</v>
      </c>
      <c r="JR210" s="75" t="e">
        <f>#REF!</f>
        <v>#REF!</v>
      </c>
      <c r="JS210" s="7" t="e">
        <f>#REF!</f>
        <v>#REF!</v>
      </c>
      <c r="JT210" s="7" t="e">
        <f>#REF!</f>
        <v>#REF!</v>
      </c>
      <c r="JU210" s="7" t="e">
        <f>#REF!</f>
        <v>#REF!</v>
      </c>
      <c r="JV210" s="7" t="e">
        <f>#REF!</f>
        <v>#REF!</v>
      </c>
      <c r="JW210" s="75" t="e">
        <f>#REF!</f>
        <v>#REF!</v>
      </c>
      <c r="JX210" s="7" t="e">
        <f>#REF!</f>
        <v>#REF!</v>
      </c>
      <c r="JY210" s="7" t="e">
        <f>#REF!</f>
        <v>#REF!</v>
      </c>
      <c r="JZ210" s="7" t="e">
        <f>#REF!</f>
        <v>#REF!</v>
      </c>
      <c r="KA210" s="7" t="e">
        <f>#REF!</f>
        <v>#REF!</v>
      </c>
      <c r="KB210" s="75" t="e">
        <f>#REF!</f>
        <v>#REF!</v>
      </c>
      <c r="KC210" s="7" t="e">
        <f>#REF!</f>
        <v>#REF!</v>
      </c>
      <c r="KD210" s="7" t="e">
        <f>#REF!</f>
        <v>#REF!</v>
      </c>
      <c r="KE210" s="7" t="e">
        <f>#REF!</f>
        <v>#REF!</v>
      </c>
      <c r="KF210" s="7" t="e">
        <f>#REF!</f>
        <v>#REF!</v>
      </c>
      <c r="KG210" s="75" t="e">
        <f>#REF!</f>
        <v>#REF!</v>
      </c>
      <c r="KH210" s="7" t="e">
        <f>#REF!</f>
        <v>#REF!</v>
      </c>
      <c r="KI210" s="7" t="e">
        <f>#REF!</f>
        <v>#REF!</v>
      </c>
      <c r="KJ210" s="7" t="e">
        <f>#REF!</f>
        <v>#REF!</v>
      </c>
      <c r="KK210" s="7" t="e">
        <f>#REF!</f>
        <v>#REF!</v>
      </c>
      <c r="KL210" s="75" t="e">
        <f>#REF!</f>
        <v>#REF!</v>
      </c>
      <c r="KM210" s="75" t="e">
        <f>#REF!</f>
        <v>#REF!</v>
      </c>
      <c r="KN210" s="75" t="e">
        <f>#REF!</f>
        <v>#REF!</v>
      </c>
      <c r="KO210" s="75" t="e">
        <f>#REF!</f>
        <v>#REF!</v>
      </c>
      <c r="KP210" s="75" t="e">
        <f>#REF!</f>
        <v>#REF!</v>
      </c>
      <c r="KQ210" s="75" t="e">
        <f>#REF!</f>
        <v>#REF!</v>
      </c>
      <c r="KR210" s="75" t="e">
        <f>#REF!</f>
        <v>#REF!</v>
      </c>
      <c r="KS210" s="75" t="e">
        <f>#REF!</f>
        <v>#REF!</v>
      </c>
      <c r="KT210" s="75" t="e">
        <f>#REF!</f>
        <v>#REF!</v>
      </c>
      <c r="KU210" s="75" t="e">
        <f>#REF!</f>
        <v>#REF!</v>
      </c>
      <c r="KV210" s="75" t="e">
        <f>#REF!</f>
        <v>#REF!</v>
      </c>
      <c r="KW210" s="39"/>
      <c r="KX210" s="39"/>
      <c r="KY210" s="39"/>
      <c r="KZ210" s="39"/>
      <c r="LA210" s="39"/>
      <c r="LB210" s="39"/>
      <c r="LC210" s="39"/>
      <c r="LD210" s="39"/>
      <c r="LE210" s="39"/>
      <c r="LF210" s="39"/>
      <c r="LG210" s="39"/>
      <c r="LH210" s="39"/>
      <c r="LI210" s="39"/>
      <c r="LJ210" s="39"/>
      <c r="LK210" s="39"/>
      <c r="LL210" s="39"/>
      <c r="LM210" s="39"/>
      <c r="LN210" s="39"/>
      <c r="LO210" s="39"/>
      <c r="LP210" s="39"/>
      <c r="LQ210" s="39"/>
      <c r="LR210" s="39"/>
      <c r="LS210" s="39"/>
      <c r="LT210" s="39"/>
      <c r="LU210" s="39"/>
      <c r="LV210" s="39"/>
      <c r="LW210" s="39"/>
      <c r="LX210" s="39"/>
      <c r="LY210" s="39"/>
      <c r="LZ210" s="39"/>
      <c r="MA210" s="39"/>
      <c r="MB210" s="39"/>
      <c r="MC210" s="39"/>
      <c r="MD210" s="39"/>
      <c r="ME210" s="39"/>
      <c r="MF210" s="39"/>
      <c r="MG210" s="39"/>
      <c r="MH210" s="39"/>
      <c r="MI210" s="39"/>
      <c r="MJ210" s="39"/>
      <c r="MK210" s="39"/>
      <c r="ML210" s="39"/>
      <c r="MM210" s="39"/>
      <c r="MN210" s="39"/>
      <c r="MO210" s="39"/>
      <c r="MP210" s="39"/>
      <c r="MQ210" s="39"/>
      <c r="MR210" s="39"/>
      <c r="MS210" s="39"/>
      <c r="MT210" s="39"/>
      <c r="MU210" s="39"/>
      <c r="MV210" s="39"/>
      <c r="MW210" s="39"/>
      <c r="MX210" s="39"/>
      <c r="MY210" s="39"/>
      <c r="MZ210" s="39"/>
      <c r="NA210" s="39"/>
      <c r="NB210" s="39"/>
      <c r="NC210" s="39"/>
      <c r="ND210" s="39"/>
      <c r="NE210" s="39"/>
      <c r="NF210" s="39"/>
      <c r="NG210" s="39"/>
      <c r="NH210" s="39"/>
      <c r="NI210" s="39"/>
      <c r="NJ210" s="39"/>
      <c r="NK210" s="39"/>
      <c r="NL210" s="39"/>
      <c r="NM210" s="19"/>
      <c r="NN210" s="19"/>
      <c r="NO210" s="19"/>
      <c r="NP210" s="19"/>
    </row>
    <row r="211" spans="1:380" hidden="1" outlineLevel="1" x14ac:dyDescent="0.25">
      <c r="A211" s="40" t="s">
        <v>146</v>
      </c>
      <c r="B211" s="57" t="s">
        <v>8</v>
      </c>
      <c r="C211" s="75"/>
      <c r="D211" s="7"/>
      <c r="E211" s="7"/>
      <c r="F211" s="75"/>
      <c r="G211" s="7"/>
      <c r="H211" s="7"/>
      <c r="I211" s="7"/>
      <c r="J211" s="7"/>
      <c r="K211" s="75"/>
      <c r="L211" s="7"/>
      <c r="M211" s="7"/>
      <c r="N211" s="7"/>
      <c r="O211" s="7"/>
      <c r="P211" s="75"/>
      <c r="Q211" s="7"/>
      <c r="R211" s="7"/>
      <c r="S211" s="7"/>
      <c r="T211" s="7"/>
      <c r="U211" s="75"/>
      <c r="V211" s="7"/>
      <c r="W211" s="7"/>
      <c r="X211" s="7"/>
      <c r="Y211" s="7"/>
      <c r="Z211" s="75"/>
      <c r="AA211" s="75"/>
      <c r="AB211" s="75"/>
      <c r="AC211" s="75"/>
      <c r="AD211" s="75"/>
      <c r="AE211" s="75"/>
      <c r="AF211" s="75"/>
      <c r="AG211" s="75"/>
      <c r="AH211" s="75"/>
      <c r="AI211" s="75"/>
      <c r="AJ211" s="75"/>
      <c r="AK211" s="75"/>
      <c r="AL211" s="7"/>
      <c r="AM211" s="7"/>
      <c r="AN211" s="7"/>
      <c r="AO211" s="7"/>
      <c r="AP211" s="7"/>
      <c r="AQ211" s="7"/>
      <c r="AR211" s="7"/>
      <c r="AS211" s="7"/>
      <c r="AT211" s="7"/>
      <c r="AU211" s="7"/>
      <c r="AV211" s="7"/>
      <c r="AW211" s="7"/>
      <c r="AX211" s="7"/>
      <c r="AY211" s="7"/>
      <c r="AZ211" s="7"/>
      <c r="BA211" s="7"/>
      <c r="BB211" s="7"/>
      <c r="BC211" s="75"/>
      <c r="BD211" s="7"/>
      <c r="BE211" s="7"/>
      <c r="BF211" s="7"/>
      <c r="BG211" s="7"/>
      <c r="BH211" s="75"/>
      <c r="BI211" s="75"/>
      <c r="BJ211" s="75"/>
      <c r="BK211" s="75"/>
      <c r="BL211" s="75"/>
      <c r="BM211" s="75"/>
      <c r="BN211" s="75"/>
      <c r="BO211" s="75"/>
      <c r="BP211" s="75"/>
      <c r="BQ211" s="75"/>
      <c r="BR211" s="75"/>
      <c r="BS211" s="75"/>
      <c r="BT211" s="7"/>
      <c r="BU211" s="7"/>
      <c r="BV211" s="75"/>
      <c r="BW211" s="7"/>
      <c r="BX211" s="7"/>
      <c r="BY211" s="7"/>
      <c r="BZ211" s="7"/>
      <c r="CA211" s="75"/>
      <c r="CB211" s="7"/>
      <c r="CC211" s="7"/>
      <c r="CD211" s="7"/>
      <c r="CE211" s="7"/>
      <c r="CF211" s="75"/>
      <c r="CG211" s="7"/>
      <c r="CH211" s="7"/>
      <c r="CI211" s="7"/>
      <c r="CJ211" s="7"/>
      <c r="CK211" s="75"/>
      <c r="CL211" s="7"/>
      <c r="CM211" s="7"/>
      <c r="CN211" s="7"/>
      <c r="CO211" s="7"/>
      <c r="CP211" s="75"/>
      <c r="CQ211" s="75"/>
      <c r="CR211" s="75"/>
      <c r="CS211" s="75"/>
      <c r="CT211" s="75"/>
      <c r="CU211" s="75"/>
      <c r="CV211" s="75"/>
      <c r="CW211" s="75"/>
      <c r="CX211" s="75"/>
      <c r="CY211" s="75"/>
      <c r="CZ211" s="75"/>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c r="IW211" s="39"/>
      <c r="IX211" s="39"/>
      <c r="IY211" s="39"/>
      <c r="IZ211" s="39"/>
      <c r="JA211" s="39"/>
      <c r="JB211" s="39"/>
      <c r="JC211" s="39"/>
      <c r="JD211" s="39"/>
      <c r="JE211" s="39"/>
      <c r="JF211" s="39"/>
      <c r="JG211" s="39"/>
      <c r="JH211" s="39"/>
      <c r="JI211" s="39"/>
      <c r="JJ211" s="39"/>
      <c r="JK211" s="39"/>
      <c r="JL211" s="39"/>
      <c r="JM211" s="39"/>
      <c r="JN211" s="39"/>
      <c r="JO211" s="75" t="e">
        <f>#REF!</f>
        <v>#REF!</v>
      </c>
      <c r="JP211" s="7" t="e">
        <f>#REF!</f>
        <v>#REF!</v>
      </c>
      <c r="JQ211" s="7" t="e">
        <f>#REF!</f>
        <v>#REF!</v>
      </c>
      <c r="JR211" s="75" t="e">
        <f>#REF!</f>
        <v>#REF!</v>
      </c>
      <c r="JS211" s="7" t="e">
        <f>#REF!</f>
        <v>#REF!</v>
      </c>
      <c r="JT211" s="7" t="e">
        <f>#REF!</f>
        <v>#REF!</v>
      </c>
      <c r="JU211" s="7" t="e">
        <f>#REF!</f>
        <v>#REF!</v>
      </c>
      <c r="JV211" s="7" t="e">
        <f>#REF!</f>
        <v>#REF!</v>
      </c>
      <c r="JW211" s="75" t="e">
        <f>#REF!</f>
        <v>#REF!</v>
      </c>
      <c r="JX211" s="7" t="e">
        <f>#REF!</f>
        <v>#REF!</v>
      </c>
      <c r="JY211" s="7" t="e">
        <f>#REF!</f>
        <v>#REF!</v>
      </c>
      <c r="JZ211" s="7" t="e">
        <f>#REF!</f>
        <v>#REF!</v>
      </c>
      <c r="KA211" s="7" t="e">
        <f>#REF!</f>
        <v>#REF!</v>
      </c>
      <c r="KB211" s="75" t="e">
        <f>#REF!</f>
        <v>#REF!</v>
      </c>
      <c r="KC211" s="7" t="e">
        <f>#REF!</f>
        <v>#REF!</v>
      </c>
      <c r="KD211" s="7" t="e">
        <f>#REF!</f>
        <v>#REF!</v>
      </c>
      <c r="KE211" s="7" t="e">
        <f>#REF!</f>
        <v>#REF!</v>
      </c>
      <c r="KF211" s="7" t="e">
        <f>#REF!</f>
        <v>#REF!</v>
      </c>
      <c r="KG211" s="75" t="e">
        <f>#REF!</f>
        <v>#REF!</v>
      </c>
      <c r="KH211" s="7" t="e">
        <f>#REF!</f>
        <v>#REF!</v>
      </c>
      <c r="KI211" s="7" t="e">
        <f>#REF!</f>
        <v>#REF!</v>
      </c>
      <c r="KJ211" s="7" t="e">
        <f>#REF!</f>
        <v>#REF!</v>
      </c>
      <c r="KK211" s="7" t="e">
        <f>#REF!</f>
        <v>#REF!</v>
      </c>
      <c r="KL211" s="75" t="e">
        <f>#REF!</f>
        <v>#REF!</v>
      </c>
      <c r="KM211" s="75" t="e">
        <f>#REF!</f>
        <v>#REF!</v>
      </c>
      <c r="KN211" s="75" t="e">
        <f>#REF!</f>
        <v>#REF!</v>
      </c>
      <c r="KO211" s="75" t="e">
        <f>#REF!</f>
        <v>#REF!</v>
      </c>
      <c r="KP211" s="75" t="e">
        <f>#REF!</f>
        <v>#REF!</v>
      </c>
      <c r="KQ211" s="75" t="e">
        <f>#REF!</f>
        <v>#REF!</v>
      </c>
      <c r="KR211" s="75" t="e">
        <f>#REF!</f>
        <v>#REF!</v>
      </c>
      <c r="KS211" s="75" t="e">
        <f>#REF!</f>
        <v>#REF!</v>
      </c>
      <c r="KT211" s="75" t="e">
        <f>#REF!</f>
        <v>#REF!</v>
      </c>
      <c r="KU211" s="75" t="e">
        <f>#REF!</f>
        <v>#REF!</v>
      </c>
      <c r="KV211" s="75" t="e">
        <f>#REF!</f>
        <v>#REF!</v>
      </c>
      <c r="KW211" s="39"/>
      <c r="KX211" s="39"/>
      <c r="KY211" s="39"/>
      <c r="KZ211" s="39"/>
      <c r="LA211" s="39"/>
      <c r="LB211" s="39"/>
      <c r="LC211" s="39"/>
      <c r="LD211" s="39"/>
      <c r="LE211" s="39"/>
      <c r="LF211" s="39"/>
      <c r="LG211" s="39"/>
      <c r="LH211" s="39"/>
      <c r="LI211" s="39"/>
      <c r="LJ211" s="39"/>
      <c r="LK211" s="39"/>
      <c r="LL211" s="39"/>
      <c r="LM211" s="39"/>
      <c r="LN211" s="39"/>
      <c r="LO211" s="39"/>
      <c r="LP211" s="39"/>
      <c r="LQ211" s="39"/>
      <c r="LR211" s="39"/>
      <c r="LS211" s="39"/>
      <c r="LT211" s="39"/>
      <c r="LU211" s="39"/>
      <c r="LV211" s="39"/>
      <c r="LW211" s="39"/>
      <c r="LX211" s="39"/>
      <c r="LY211" s="39"/>
      <c r="LZ211" s="39"/>
      <c r="MA211" s="39"/>
      <c r="MB211" s="39"/>
      <c r="MC211" s="39"/>
      <c r="MD211" s="39"/>
      <c r="ME211" s="39"/>
      <c r="MF211" s="39"/>
      <c r="MG211" s="39"/>
      <c r="MH211" s="39"/>
      <c r="MI211" s="39"/>
      <c r="MJ211" s="39"/>
      <c r="MK211" s="39"/>
      <c r="ML211" s="39"/>
      <c r="MM211" s="39"/>
      <c r="MN211" s="39"/>
      <c r="MO211" s="39"/>
      <c r="MP211" s="39"/>
      <c r="MQ211" s="39"/>
      <c r="MR211" s="39"/>
      <c r="MS211" s="39"/>
      <c r="MT211" s="39"/>
      <c r="MU211" s="39"/>
      <c r="MV211" s="39"/>
      <c r="MW211" s="39"/>
      <c r="MX211" s="39"/>
      <c r="MY211" s="39"/>
      <c r="MZ211" s="39"/>
      <c r="NA211" s="39"/>
      <c r="NB211" s="39"/>
      <c r="NC211" s="39"/>
      <c r="ND211" s="39"/>
      <c r="NE211" s="39"/>
      <c r="NF211" s="39"/>
      <c r="NG211" s="39"/>
      <c r="NH211" s="39"/>
      <c r="NI211" s="39"/>
      <c r="NJ211" s="39"/>
      <c r="NK211" s="39"/>
      <c r="NL211" s="39"/>
      <c r="NM211" s="19"/>
      <c r="NN211" s="19"/>
      <c r="NO211" s="19"/>
      <c r="NP211" s="19"/>
    </row>
    <row r="212" spans="1:380" hidden="1" outlineLevel="1" x14ac:dyDescent="0.25">
      <c r="A212" s="38" t="s">
        <v>147</v>
      </c>
      <c r="B212" s="57" t="s">
        <v>8</v>
      </c>
      <c r="C212" s="37"/>
      <c r="D212" s="49"/>
      <c r="E212" s="49"/>
      <c r="F212" s="37"/>
      <c r="G212" s="49"/>
      <c r="H212" s="49"/>
      <c r="I212" s="49"/>
      <c r="J212" s="49"/>
      <c r="K212" s="37"/>
      <c r="L212" s="49"/>
      <c r="M212" s="49"/>
      <c r="N212" s="49"/>
      <c r="O212" s="49"/>
      <c r="P212" s="37"/>
      <c r="Q212" s="49"/>
      <c r="R212" s="49"/>
      <c r="S212" s="49"/>
      <c r="T212" s="49"/>
      <c r="U212" s="37"/>
      <c r="V212" s="49"/>
      <c r="W212" s="49"/>
      <c r="X212" s="49"/>
      <c r="Y212" s="49"/>
      <c r="Z212" s="37"/>
      <c r="AA212" s="49"/>
      <c r="AB212" s="49"/>
      <c r="AC212" s="49"/>
      <c r="AD212" s="49"/>
      <c r="AE212" s="37"/>
      <c r="AF212" s="49"/>
      <c r="AG212" s="49"/>
      <c r="AH212" s="49"/>
      <c r="AI212" s="49"/>
      <c r="AJ212" s="37"/>
      <c r="AK212" s="37"/>
      <c r="AL212" s="49"/>
      <c r="AM212" s="49"/>
      <c r="AN212" s="37"/>
      <c r="AO212" s="49"/>
      <c r="AP212" s="49"/>
      <c r="AQ212" s="49"/>
      <c r="AR212" s="49"/>
      <c r="AS212" s="37"/>
      <c r="AT212" s="49"/>
      <c r="AU212" s="49"/>
      <c r="AV212" s="49"/>
      <c r="AW212" s="49"/>
      <c r="AX212" s="37"/>
      <c r="AY212" s="49"/>
      <c r="AZ212" s="49"/>
      <c r="BA212" s="49"/>
      <c r="BB212" s="49"/>
      <c r="BC212" s="37"/>
      <c r="BD212" s="49"/>
      <c r="BE212" s="49"/>
      <c r="BF212" s="49"/>
      <c r="BG212" s="49"/>
      <c r="BH212" s="37"/>
      <c r="BI212" s="49"/>
      <c r="BJ212" s="49"/>
      <c r="BK212" s="49"/>
      <c r="BL212" s="49"/>
      <c r="BM212" s="37"/>
      <c r="BN212" s="49"/>
      <c r="BO212" s="49"/>
      <c r="BP212" s="49"/>
      <c r="BQ212" s="49"/>
      <c r="BR212" s="37"/>
      <c r="BS212" s="37"/>
      <c r="BT212" s="49"/>
      <c r="BU212" s="49"/>
      <c r="BV212" s="37"/>
      <c r="BW212" s="49"/>
      <c r="BX212" s="49"/>
      <c r="BY212" s="49"/>
      <c r="BZ212" s="49"/>
      <c r="CA212" s="37"/>
      <c r="CB212" s="49"/>
      <c r="CC212" s="49"/>
      <c r="CD212" s="49"/>
      <c r="CE212" s="49"/>
      <c r="CF212" s="37"/>
      <c r="CG212" s="49"/>
      <c r="CH212" s="49"/>
      <c r="CI212" s="49"/>
      <c r="CJ212" s="49"/>
      <c r="CK212" s="37"/>
      <c r="CL212" s="49"/>
      <c r="CM212" s="49"/>
      <c r="CN212" s="49"/>
      <c r="CO212" s="49"/>
      <c r="CP212" s="37"/>
      <c r="CQ212" s="49"/>
      <c r="CR212" s="49"/>
      <c r="CS212" s="49"/>
      <c r="CT212" s="49"/>
      <c r="CU212" s="37"/>
      <c r="CV212" s="49"/>
      <c r="CW212" s="49"/>
      <c r="CX212" s="49"/>
      <c r="CY212" s="49"/>
      <c r="CZ212" s="37"/>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c r="IW212" s="39"/>
      <c r="IX212" s="39"/>
      <c r="IY212" s="39"/>
      <c r="IZ212" s="39"/>
      <c r="JA212" s="39"/>
      <c r="JB212" s="39"/>
      <c r="JC212" s="39"/>
      <c r="JD212" s="39"/>
      <c r="JE212" s="39"/>
      <c r="JF212" s="39"/>
      <c r="JG212" s="39"/>
      <c r="JH212" s="39"/>
      <c r="JI212" s="39"/>
      <c r="JJ212" s="39"/>
      <c r="JK212" s="39"/>
      <c r="JL212" s="39"/>
      <c r="JM212" s="39"/>
      <c r="JN212" s="39"/>
      <c r="JO212" s="37"/>
      <c r="JP212" s="49"/>
      <c r="JQ212" s="49"/>
      <c r="JR212" s="37"/>
      <c r="JS212" s="49"/>
      <c r="JT212" s="49"/>
      <c r="JU212" s="49"/>
      <c r="JV212" s="49"/>
      <c r="JW212" s="37"/>
      <c r="JX212" s="49"/>
      <c r="JY212" s="49"/>
      <c r="JZ212" s="49"/>
      <c r="KA212" s="49"/>
      <c r="KB212" s="37"/>
      <c r="KC212" s="49"/>
      <c r="KD212" s="49"/>
      <c r="KE212" s="49"/>
      <c r="KF212" s="49"/>
      <c r="KG212" s="37"/>
      <c r="KH212" s="49"/>
      <c r="KI212" s="49"/>
      <c r="KJ212" s="49"/>
      <c r="KK212" s="49"/>
      <c r="KL212" s="37"/>
      <c r="KM212" s="49"/>
      <c r="KN212" s="49"/>
      <c r="KO212" s="49"/>
      <c r="KP212" s="49"/>
      <c r="KQ212" s="37"/>
      <c r="KR212" s="49"/>
      <c r="KS212" s="49"/>
      <c r="KT212" s="49"/>
      <c r="KU212" s="49"/>
      <c r="KV212" s="37"/>
      <c r="KW212" s="17"/>
      <c r="KX212" s="41"/>
      <c r="KY212" s="41"/>
      <c r="KZ212" s="17"/>
      <c r="LA212" s="41"/>
      <c r="LB212" s="41"/>
      <c r="LC212" s="41"/>
      <c r="LD212" s="41"/>
      <c r="LE212" s="17"/>
      <c r="LF212" s="41"/>
      <c r="LG212" s="41"/>
      <c r="LH212" s="41"/>
      <c r="LI212" s="41"/>
      <c r="LJ212" s="17"/>
      <c r="LK212" s="41"/>
      <c r="LL212" s="41"/>
      <c r="LM212" s="41"/>
      <c r="LN212" s="41"/>
      <c r="LO212" s="17"/>
      <c r="LP212" s="41"/>
      <c r="LQ212" s="41"/>
      <c r="LR212" s="41"/>
      <c r="LS212" s="41"/>
      <c r="LT212" s="17"/>
      <c r="LU212" s="41"/>
      <c r="LV212" s="41"/>
      <c r="LW212" s="41"/>
      <c r="LX212" s="41"/>
      <c r="LY212" s="17"/>
      <c r="LZ212" s="41"/>
      <c r="MA212" s="41"/>
      <c r="MB212" s="41"/>
      <c r="MC212" s="41"/>
      <c r="MD212" s="17"/>
      <c r="ME212" s="37"/>
      <c r="MF212" s="49"/>
      <c r="MG212" s="49"/>
      <c r="MH212" s="37"/>
      <c r="MI212" s="49"/>
      <c r="MJ212" s="49"/>
      <c r="MK212" s="49"/>
      <c r="ML212" s="49"/>
      <c r="MM212" s="37"/>
      <c r="MN212" s="49"/>
      <c r="MO212" s="49"/>
      <c r="MP212" s="49"/>
      <c r="MQ212" s="49"/>
      <c r="MR212" s="37"/>
      <c r="MS212" s="49"/>
      <c r="MT212" s="49"/>
      <c r="MU212" s="49"/>
      <c r="MV212" s="49"/>
      <c r="MW212" s="37"/>
      <c r="MX212" s="49"/>
      <c r="MY212" s="49"/>
      <c r="MZ212" s="49"/>
      <c r="NA212" s="49"/>
      <c r="NB212" s="37"/>
      <c r="NC212" s="49"/>
      <c r="ND212" s="49"/>
      <c r="NE212" s="49"/>
      <c r="NF212" s="49"/>
      <c r="NG212" s="37"/>
      <c r="NH212" s="49"/>
      <c r="NI212" s="49"/>
      <c r="NJ212" s="49"/>
      <c r="NK212" s="49"/>
      <c r="NL212" s="37"/>
      <c r="NM212" s="19"/>
      <c r="NN212" s="19"/>
      <c r="NO212" s="19"/>
      <c r="NP212" s="19"/>
    </row>
    <row r="213" spans="1:380" hidden="1" outlineLevel="1" x14ac:dyDescent="0.25">
      <c r="A213" s="40" t="s">
        <v>148</v>
      </c>
      <c r="B213" s="57" t="s">
        <v>8</v>
      </c>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7"/>
      <c r="AL213" s="49"/>
      <c r="AM213" s="49"/>
      <c r="AN213" s="37"/>
      <c r="AO213" s="49"/>
      <c r="AP213" s="49"/>
      <c r="AQ213" s="49"/>
      <c r="AR213" s="49"/>
      <c r="AS213" s="37"/>
      <c r="AT213" s="49"/>
      <c r="AU213" s="49"/>
      <c r="AV213" s="49"/>
      <c r="AW213" s="49"/>
      <c r="AX213" s="37"/>
      <c r="AY213" s="49"/>
      <c r="AZ213" s="49"/>
      <c r="BA213" s="49"/>
      <c r="BB213" s="49"/>
      <c r="BC213" s="37"/>
      <c r="BD213" s="49"/>
      <c r="BE213" s="49"/>
      <c r="BF213" s="49"/>
      <c r="BG213" s="49"/>
      <c r="BH213" s="37"/>
      <c r="BI213" s="49"/>
      <c r="BJ213" s="49"/>
      <c r="BK213" s="49"/>
      <c r="BL213" s="49"/>
      <c r="BM213" s="37"/>
      <c r="BN213" s="49"/>
      <c r="BO213" s="49"/>
      <c r="BP213" s="49"/>
      <c r="BQ213" s="49"/>
      <c r="BR213" s="37"/>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c r="IW213" s="39"/>
      <c r="IX213" s="39"/>
      <c r="IY213" s="39"/>
      <c r="IZ213" s="39"/>
      <c r="JA213" s="39"/>
      <c r="JB213" s="39"/>
      <c r="JC213" s="39"/>
      <c r="JD213" s="39"/>
      <c r="JE213" s="39"/>
      <c r="JF213" s="39"/>
      <c r="JG213" s="39"/>
      <c r="JH213" s="39"/>
      <c r="JI213" s="39"/>
      <c r="JJ213" s="39"/>
      <c r="JK213" s="39"/>
      <c r="JL213" s="39"/>
      <c r="JM213" s="39"/>
      <c r="JN213" s="39"/>
      <c r="JO213" s="37"/>
      <c r="JP213" s="49"/>
      <c r="JQ213" s="49"/>
      <c r="JR213" s="37"/>
      <c r="JS213" s="49"/>
      <c r="JT213" s="49"/>
      <c r="JU213" s="49"/>
      <c r="JV213" s="49"/>
      <c r="JW213" s="37"/>
      <c r="JX213" s="49"/>
      <c r="JY213" s="49"/>
      <c r="JZ213" s="49"/>
      <c r="KA213" s="49"/>
      <c r="KB213" s="37"/>
      <c r="KC213" s="49"/>
      <c r="KD213" s="49"/>
      <c r="KE213" s="49"/>
      <c r="KF213" s="49"/>
      <c r="KG213" s="37"/>
      <c r="KH213" s="49"/>
      <c r="KI213" s="49"/>
      <c r="KJ213" s="49"/>
      <c r="KK213" s="49"/>
      <c r="KL213" s="37"/>
      <c r="KM213" s="49"/>
      <c r="KN213" s="49"/>
      <c r="KO213" s="49"/>
      <c r="KP213" s="49"/>
      <c r="KQ213" s="37"/>
      <c r="KR213" s="49"/>
      <c r="KS213" s="49"/>
      <c r="KT213" s="49"/>
      <c r="KU213" s="49"/>
      <c r="KV213" s="37"/>
      <c r="KW213" s="39"/>
      <c r="KX213" s="39"/>
      <c r="KY213" s="39"/>
      <c r="KZ213" s="39"/>
      <c r="LA213" s="39"/>
      <c r="LB213" s="39"/>
      <c r="LC213" s="39"/>
      <c r="LD213" s="39"/>
      <c r="LE213" s="39"/>
      <c r="LF213" s="39"/>
      <c r="LG213" s="39"/>
      <c r="LH213" s="39"/>
      <c r="LI213" s="39"/>
      <c r="LJ213" s="39"/>
      <c r="LK213" s="39"/>
      <c r="LL213" s="39"/>
      <c r="LM213" s="39"/>
      <c r="LN213" s="39"/>
      <c r="LO213" s="39"/>
      <c r="LP213" s="39"/>
      <c r="LQ213" s="39"/>
      <c r="LR213" s="39"/>
      <c r="LS213" s="39"/>
      <c r="LT213" s="39"/>
      <c r="LU213" s="39"/>
      <c r="LV213" s="39"/>
      <c r="LW213" s="39"/>
      <c r="LX213" s="39"/>
      <c r="LY213" s="39"/>
      <c r="LZ213" s="39"/>
      <c r="MA213" s="39"/>
      <c r="MB213" s="39"/>
      <c r="MC213" s="39"/>
      <c r="MD213" s="39"/>
      <c r="ME213" s="37"/>
      <c r="MF213" s="49"/>
      <c r="MG213" s="49"/>
      <c r="MH213" s="37"/>
      <c r="MI213" s="49"/>
      <c r="MJ213" s="49"/>
      <c r="MK213" s="49"/>
      <c r="ML213" s="49"/>
      <c r="MM213" s="37"/>
      <c r="MN213" s="49"/>
      <c r="MO213" s="49"/>
      <c r="MP213" s="49"/>
      <c r="MQ213" s="49"/>
      <c r="MR213" s="37"/>
      <c r="MS213" s="49"/>
      <c r="MT213" s="49"/>
      <c r="MU213" s="49"/>
      <c r="MV213" s="49"/>
      <c r="MW213" s="37"/>
      <c r="MX213" s="49"/>
      <c r="MY213" s="49"/>
      <c r="MZ213" s="49"/>
      <c r="NA213" s="49"/>
      <c r="NB213" s="37"/>
      <c r="NC213" s="49"/>
      <c r="ND213" s="49"/>
      <c r="NE213" s="49"/>
      <c r="NF213" s="49"/>
      <c r="NG213" s="37"/>
      <c r="NH213" s="49"/>
      <c r="NI213" s="49"/>
      <c r="NJ213" s="49"/>
      <c r="NK213" s="49"/>
      <c r="NL213" s="37"/>
      <c r="NM213" s="19"/>
      <c r="NN213" s="19"/>
      <c r="NO213" s="19"/>
      <c r="NP213" s="19"/>
    </row>
    <row r="214" spans="1:380" hidden="1" outlineLevel="1" x14ac:dyDescent="0.25">
      <c r="A214" s="40" t="s">
        <v>149</v>
      </c>
      <c r="B214" s="57" t="s">
        <v>8</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7"/>
      <c r="AL214" s="49"/>
      <c r="AM214" s="49"/>
      <c r="AN214" s="37"/>
      <c r="AO214" s="49"/>
      <c r="AP214" s="49"/>
      <c r="AQ214" s="49"/>
      <c r="AR214" s="49"/>
      <c r="AS214" s="37"/>
      <c r="AT214" s="49"/>
      <c r="AU214" s="49"/>
      <c r="AV214" s="49"/>
      <c r="AW214" s="49"/>
      <c r="AX214" s="37"/>
      <c r="AY214" s="49"/>
      <c r="AZ214" s="49"/>
      <c r="BA214" s="49"/>
      <c r="BB214" s="49"/>
      <c r="BC214" s="37"/>
      <c r="BD214" s="49"/>
      <c r="BE214" s="49"/>
      <c r="BF214" s="49"/>
      <c r="BG214" s="49"/>
      <c r="BH214" s="37"/>
      <c r="BI214" s="49"/>
      <c r="BJ214" s="49"/>
      <c r="BK214" s="49"/>
      <c r="BL214" s="49"/>
      <c r="BM214" s="37"/>
      <c r="BN214" s="49"/>
      <c r="BO214" s="49"/>
      <c r="BP214" s="49"/>
      <c r="BQ214" s="49"/>
      <c r="BR214" s="37"/>
      <c r="BS214" s="37"/>
      <c r="BT214" s="49"/>
      <c r="BU214" s="49"/>
      <c r="BV214" s="37"/>
      <c r="BW214" s="49"/>
      <c r="BX214" s="49"/>
      <c r="BY214" s="49"/>
      <c r="BZ214" s="49"/>
      <c r="CA214" s="37"/>
      <c r="CB214" s="49"/>
      <c r="CC214" s="49"/>
      <c r="CD214" s="49"/>
      <c r="CE214" s="49"/>
      <c r="CF214" s="37"/>
      <c r="CG214" s="49"/>
      <c r="CH214" s="49"/>
      <c r="CI214" s="49"/>
      <c r="CJ214" s="49"/>
      <c r="CK214" s="37"/>
      <c r="CL214" s="49"/>
      <c r="CM214" s="49"/>
      <c r="CN214" s="49"/>
      <c r="CO214" s="49"/>
      <c r="CP214" s="37"/>
      <c r="CQ214" s="49"/>
      <c r="CR214" s="49"/>
      <c r="CS214" s="49"/>
      <c r="CT214" s="49"/>
      <c r="CU214" s="37"/>
      <c r="CV214" s="49"/>
      <c r="CW214" s="49"/>
      <c r="CX214" s="49"/>
      <c r="CY214" s="49"/>
      <c r="CZ214" s="37"/>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c r="IW214" s="39"/>
      <c r="IX214" s="39"/>
      <c r="IY214" s="39"/>
      <c r="IZ214" s="39"/>
      <c r="JA214" s="39"/>
      <c r="JB214" s="39"/>
      <c r="JC214" s="39"/>
      <c r="JD214" s="39"/>
      <c r="JE214" s="39"/>
      <c r="JF214" s="39"/>
      <c r="JG214" s="39"/>
      <c r="JH214" s="39"/>
      <c r="JI214" s="39"/>
      <c r="JJ214" s="39"/>
      <c r="JK214" s="39"/>
      <c r="JL214" s="39"/>
      <c r="JM214" s="39"/>
      <c r="JN214" s="39"/>
      <c r="JO214" s="37"/>
      <c r="JP214" s="49"/>
      <c r="JQ214" s="49"/>
      <c r="JR214" s="37"/>
      <c r="JS214" s="49"/>
      <c r="JT214" s="49"/>
      <c r="JU214" s="49"/>
      <c r="JV214" s="49"/>
      <c r="JW214" s="37"/>
      <c r="JX214" s="49"/>
      <c r="JY214" s="49"/>
      <c r="JZ214" s="49"/>
      <c r="KA214" s="49"/>
      <c r="KB214" s="37"/>
      <c r="KC214" s="49"/>
      <c r="KD214" s="49"/>
      <c r="KE214" s="49"/>
      <c r="KF214" s="49"/>
      <c r="KG214" s="37"/>
      <c r="KH214" s="49"/>
      <c r="KI214" s="49"/>
      <c r="KJ214" s="49"/>
      <c r="KK214" s="49"/>
      <c r="KL214" s="37"/>
      <c r="KM214" s="49"/>
      <c r="KN214" s="49"/>
      <c r="KO214" s="49"/>
      <c r="KP214" s="49"/>
      <c r="KQ214" s="37"/>
      <c r="KR214" s="49"/>
      <c r="KS214" s="49"/>
      <c r="KT214" s="49"/>
      <c r="KU214" s="49"/>
      <c r="KV214" s="37"/>
      <c r="KW214" s="39"/>
      <c r="KX214" s="39"/>
      <c r="KY214" s="39"/>
      <c r="KZ214" s="39"/>
      <c r="LA214" s="39"/>
      <c r="LB214" s="39"/>
      <c r="LC214" s="39"/>
      <c r="LD214" s="39"/>
      <c r="LE214" s="39"/>
      <c r="LF214" s="39"/>
      <c r="LG214" s="39"/>
      <c r="LH214" s="39"/>
      <c r="LI214" s="39"/>
      <c r="LJ214" s="39"/>
      <c r="LK214" s="39"/>
      <c r="LL214" s="39"/>
      <c r="LM214" s="39"/>
      <c r="LN214" s="39"/>
      <c r="LO214" s="39"/>
      <c r="LP214" s="39"/>
      <c r="LQ214" s="39"/>
      <c r="LR214" s="39"/>
      <c r="LS214" s="39"/>
      <c r="LT214" s="39"/>
      <c r="LU214" s="39"/>
      <c r="LV214" s="39"/>
      <c r="LW214" s="39"/>
      <c r="LX214" s="39"/>
      <c r="LY214" s="39"/>
      <c r="LZ214" s="39"/>
      <c r="MA214" s="39"/>
      <c r="MB214" s="39"/>
      <c r="MC214" s="39"/>
      <c r="MD214" s="39"/>
      <c r="ME214" s="37"/>
      <c r="MF214" s="49"/>
      <c r="MG214" s="49"/>
      <c r="MH214" s="37"/>
      <c r="MI214" s="49"/>
      <c r="MJ214" s="49"/>
      <c r="MK214" s="49"/>
      <c r="ML214" s="49"/>
      <c r="MM214" s="37"/>
      <c r="MN214" s="49"/>
      <c r="MO214" s="49"/>
      <c r="MP214" s="49"/>
      <c r="MQ214" s="49"/>
      <c r="MR214" s="37"/>
      <c r="MS214" s="49"/>
      <c r="MT214" s="49"/>
      <c r="MU214" s="49"/>
      <c r="MV214" s="49"/>
      <c r="MW214" s="37"/>
      <c r="MX214" s="49"/>
      <c r="MY214" s="49"/>
      <c r="MZ214" s="49"/>
      <c r="NA214" s="49"/>
      <c r="NB214" s="37"/>
      <c r="NC214" s="49"/>
      <c r="ND214" s="49"/>
      <c r="NE214" s="49"/>
      <c r="NF214" s="49"/>
      <c r="NG214" s="37"/>
      <c r="NH214" s="49"/>
      <c r="NI214" s="49"/>
      <c r="NJ214" s="49"/>
      <c r="NK214" s="49"/>
      <c r="NL214" s="37"/>
      <c r="NM214" s="19"/>
      <c r="NN214" s="19"/>
      <c r="NO214" s="19"/>
      <c r="NP214" s="19"/>
    </row>
    <row r="215" spans="1:380" hidden="1" outlineLevel="1" x14ac:dyDescent="0.25">
      <c r="A215" s="40" t="s">
        <v>150</v>
      </c>
      <c r="B215" s="57" t="s">
        <v>8</v>
      </c>
      <c r="C215" s="37"/>
      <c r="D215" s="49"/>
      <c r="E215" s="49"/>
      <c r="F215" s="37"/>
      <c r="G215" s="49"/>
      <c r="H215" s="49"/>
      <c r="I215" s="49"/>
      <c r="J215" s="49"/>
      <c r="K215" s="37"/>
      <c r="L215" s="49"/>
      <c r="M215" s="49"/>
      <c r="N215" s="49"/>
      <c r="O215" s="49"/>
      <c r="P215" s="37"/>
      <c r="Q215" s="49"/>
      <c r="R215" s="49"/>
      <c r="S215" s="49"/>
      <c r="T215" s="49"/>
      <c r="U215" s="37"/>
      <c r="V215" s="49"/>
      <c r="W215" s="49"/>
      <c r="X215" s="49"/>
      <c r="Y215" s="49"/>
      <c r="Z215" s="37"/>
      <c r="AA215" s="49"/>
      <c r="AB215" s="49"/>
      <c r="AC215" s="49"/>
      <c r="AD215" s="49"/>
      <c r="AE215" s="37"/>
      <c r="AF215" s="49"/>
      <c r="AG215" s="49"/>
      <c r="AH215" s="49"/>
      <c r="AI215" s="49"/>
      <c r="AJ215" s="37"/>
      <c r="AK215" s="37"/>
      <c r="AL215" s="49"/>
      <c r="AM215" s="49"/>
      <c r="AN215" s="37"/>
      <c r="AO215" s="49"/>
      <c r="AP215" s="49"/>
      <c r="AQ215" s="49"/>
      <c r="AR215" s="49"/>
      <c r="AS215" s="37"/>
      <c r="AT215" s="49"/>
      <c r="AU215" s="49"/>
      <c r="AV215" s="49"/>
      <c r="AW215" s="49"/>
      <c r="AX215" s="37"/>
      <c r="AY215" s="49"/>
      <c r="AZ215" s="49"/>
      <c r="BA215" s="49"/>
      <c r="BB215" s="49"/>
      <c r="BC215" s="37"/>
      <c r="BD215" s="49"/>
      <c r="BE215" s="49"/>
      <c r="BF215" s="49"/>
      <c r="BG215" s="49"/>
      <c r="BH215" s="37"/>
      <c r="BI215" s="49"/>
      <c r="BJ215" s="49"/>
      <c r="BK215" s="49"/>
      <c r="BL215" s="49"/>
      <c r="BM215" s="37"/>
      <c r="BN215" s="49"/>
      <c r="BO215" s="49"/>
      <c r="BP215" s="49"/>
      <c r="BQ215" s="49"/>
      <c r="BR215" s="37"/>
      <c r="BS215" s="37"/>
      <c r="BT215" s="49"/>
      <c r="BU215" s="49"/>
      <c r="BV215" s="37"/>
      <c r="BW215" s="49"/>
      <c r="BX215" s="49"/>
      <c r="BY215" s="49"/>
      <c r="BZ215" s="49"/>
      <c r="CA215" s="37"/>
      <c r="CB215" s="49"/>
      <c r="CC215" s="49"/>
      <c r="CD215" s="49"/>
      <c r="CE215" s="49"/>
      <c r="CF215" s="37"/>
      <c r="CG215" s="49"/>
      <c r="CH215" s="49"/>
      <c r="CI215" s="49"/>
      <c r="CJ215" s="49"/>
      <c r="CK215" s="37"/>
      <c r="CL215" s="49"/>
      <c r="CM215" s="49"/>
      <c r="CN215" s="49"/>
      <c r="CO215" s="49"/>
      <c r="CP215" s="37"/>
      <c r="CQ215" s="49"/>
      <c r="CR215" s="49"/>
      <c r="CS215" s="49"/>
      <c r="CT215" s="49"/>
      <c r="CU215" s="37"/>
      <c r="CV215" s="49"/>
      <c r="CW215" s="49"/>
      <c r="CX215" s="49"/>
      <c r="CY215" s="49"/>
      <c r="CZ215" s="37"/>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c r="IW215" s="39"/>
      <c r="IX215" s="39"/>
      <c r="IY215" s="39"/>
      <c r="IZ215" s="39"/>
      <c r="JA215" s="39"/>
      <c r="JB215" s="39"/>
      <c r="JC215" s="39"/>
      <c r="JD215" s="39"/>
      <c r="JE215" s="39"/>
      <c r="JF215" s="39"/>
      <c r="JG215" s="39"/>
      <c r="JH215" s="39"/>
      <c r="JI215" s="39"/>
      <c r="JJ215" s="39"/>
      <c r="JK215" s="39"/>
      <c r="JL215" s="39"/>
      <c r="JM215" s="39"/>
      <c r="JN215" s="39"/>
      <c r="JO215" s="37"/>
      <c r="JP215" s="49"/>
      <c r="JQ215" s="49"/>
      <c r="JR215" s="37"/>
      <c r="JS215" s="49"/>
      <c r="JT215" s="49"/>
      <c r="JU215" s="49"/>
      <c r="JV215" s="49"/>
      <c r="JW215" s="37"/>
      <c r="JX215" s="49"/>
      <c r="JY215" s="49"/>
      <c r="JZ215" s="49"/>
      <c r="KA215" s="49"/>
      <c r="KB215" s="37"/>
      <c r="KC215" s="49"/>
      <c r="KD215" s="49"/>
      <c r="KE215" s="49"/>
      <c r="KF215" s="49"/>
      <c r="KG215" s="37"/>
      <c r="KH215" s="49"/>
      <c r="KI215" s="49"/>
      <c r="KJ215" s="49"/>
      <c r="KK215" s="49"/>
      <c r="KL215" s="37"/>
      <c r="KM215" s="49"/>
      <c r="KN215" s="49"/>
      <c r="KO215" s="49"/>
      <c r="KP215" s="49"/>
      <c r="KQ215" s="37"/>
      <c r="KR215" s="49"/>
      <c r="KS215" s="49"/>
      <c r="KT215" s="49"/>
      <c r="KU215" s="49"/>
      <c r="KV215" s="37"/>
      <c r="KW215" s="17"/>
      <c r="KX215" s="41"/>
      <c r="KY215" s="41"/>
      <c r="KZ215" s="17"/>
      <c r="LA215" s="41"/>
      <c r="LB215" s="41"/>
      <c r="LC215" s="41"/>
      <c r="LD215" s="41"/>
      <c r="LE215" s="17"/>
      <c r="LF215" s="41"/>
      <c r="LG215" s="41"/>
      <c r="LH215" s="41"/>
      <c r="LI215" s="41"/>
      <c r="LJ215" s="17"/>
      <c r="LK215" s="41"/>
      <c r="LL215" s="41"/>
      <c r="LM215" s="41"/>
      <c r="LN215" s="41"/>
      <c r="LO215" s="17"/>
      <c r="LP215" s="41"/>
      <c r="LQ215" s="41"/>
      <c r="LR215" s="41"/>
      <c r="LS215" s="41"/>
      <c r="LT215" s="17"/>
      <c r="LU215" s="41"/>
      <c r="LV215" s="41"/>
      <c r="LW215" s="41"/>
      <c r="LX215" s="41"/>
      <c r="LY215" s="17"/>
      <c r="LZ215" s="41"/>
      <c r="MA215" s="41"/>
      <c r="MB215" s="41"/>
      <c r="MC215" s="41"/>
      <c r="MD215" s="17"/>
      <c r="ME215" s="37"/>
      <c r="MF215" s="49"/>
      <c r="MG215" s="49"/>
      <c r="MH215" s="37"/>
      <c r="MI215" s="49"/>
      <c r="MJ215" s="49"/>
      <c r="MK215" s="49"/>
      <c r="ML215" s="49"/>
      <c r="MM215" s="37"/>
      <c r="MN215" s="49"/>
      <c r="MO215" s="49"/>
      <c r="MP215" s="49"/>
      <c r="MQ215" s="49"/>
      <c r="MR215" s="37"/>
      <c r="MS215" s="49"/>
      <c r="MT215" s="49"/>
      <c r="MU215" s="49"/>
      <c r="MV215" s="49"/>
      <c r="MW215" s="37"/>
      <c r="MX215" s="49"/>
      <c r="MY215" s="49"/>
      <c r="MZ215" s="49"/>
      <c r="NA215" s="49"/>
      <c r="NB215" s="37"/>
      <c r="NC215" s="49"/>
      <c r="ND215" s="49"/>
      <c r="NE215" s="49"/>
      <c r="NF215" s="49"/>
      <c r="NG215" s="37"/>
      <c r="NH215" s="49"/>
      <c r="NI215" s="49"/>
      <c r="NJ215" s="49"/>
      <c r="NK215" s="49"/>
      <c r="NL215" s="37"/>
      <c r="NM215" s="19"/>
      <c r="NN215" s="19"/>
      <c r="NO215" s="19"/>
      <c r="NP215" s="19"/>
    </row>
    <row r="216" spans="1:380" hidden="1" outlineLevel="1" x14ac:dyDescent="0.25">
      <c r="A216" s="40" t="s">
        <v>151</v>
      </c>
      <c r="B216" s="57" t="s">
        <v>8</v>
      </c>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7"/>
      <c r="AL216" s="49"/>
      <c r="AM216" s="49"/>
      <c r="AN216" s="37"/>
      <c r="AO216" s="49"/>
      <c r="AP216" s="49"/>
      <c r="AQ216" s="49"/>
      <c r="AR216" s="49"/>
      <c r="AS216" s="37"/>
      <c r="AT216" s="49"/>
      <c r="AU216" s="49"/>
      <c r="AV216" s="49"/>
      <c r="AW216" s="49"/>
      <c r="AX216" s="37"/>
      <c r="AY216" s="49"/>
      <c r="AZ216" s="49"/>
      <c r="BA216" s="49"/>
      <c r="BB216" s="49"/>
      <c r="BC216" s="37"/>
      <c r="BD216" s="49"/>
      <c r="BE216" s="49"/>
      <c r="BF216" s="49"/>
      <c r="BG216" s="49"/>
      <c r="BH216" s="37"/>
      <c r="BI216" s="49"/>
      <c r="BJ216" s="49"/>
      <c r="BK216" s="49"/>
      <c r="BL216" s="49"/>
      <c r="BM216" s="37"/>
      <c r="BN216" s="49"/>
      <c r="BO216" s="49"/>
      <c r="BP216" s="49"/>
      <c r="BQ216" s="49"/>
      <c r="BR216" s="37"/>
      <c r="BS216" s="37"/>
      <c r="BT216" s="49"/>
      <c r="BU216" s="49"/>
      <c r="BV216" s="37"/>
      <c r="BW216" s="49"/>
      <c r="BX216" s="49"/>
      <c r="BY216" s="49"/>
      <c r="BZ216" s="49"/>
      <c r="CA216" s="37"/>
      <c r="CB216" s="49"/>
      <c r="CC216" s="49"/>
      <c r="CD216" s="49"/>
      <c r="CE216" s="49"/>
      <c r="CF216" s="37"/>
      <c r="CG216" s="49"/>
      <c r="CH216" s="49"/>
      <c r="CI216" s="49"/>
      <c r="CJ216" s="49"/>
      <c r="CK216" s="37"/>
      <c r="CL216" s="49"/>
      <c r="CM216" s="49"/>
      <c r="CN216" s="49"/>
      <c r="CO216" s="49"/>
      <c r="CP216" s="37"/>
      <c r="CQ216" s="49"/>
      <c r="CR216" s="49"/>
      <c r="CS216" s="49"/>
      <c r="CT216" s="49"/>
      <c r="CU216" s="37"/>
      <c r="CV216" s="49"/>
      <c r="CW216" s="49"/>
      <c r="CX216" s="49"/>
      <c r="CY216" s="49"/>
      <c r="CZ216" s="37"/>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c r="IW216" s="39"/>
      <c r="IX216" s="39"/>
      <c r="IY216" s="39"/>
      <c r="IZ216" s="39"/>
      <c r="JA216" s="39"/>
      <c r="JB216" s="39"/>
      <c r="JC216" s="39"/>
      <c r="JD216" s="39"/>
      <c r="JE216" s="39"/>
      <c r="JF216" s="39"/>
      <c r="JG216" s="39"/>
      <c r="JH216" s="39"/>
      <c r="JI216" s="39"/>
      <c r="JJ216" s="39"/>
      <c r="JK216" s="39"/>
      <c r="JL216" s="39"/>
      <c r="JM216" s="39"/>
      <c r="JN216" s="39"/>
      <c r="JO216" s="37"/>
      <c r="JP216" s="49"/>
      <c r="JQ216" s="49"/>
      <c r="JR216" s="37"/>
      <c r="JS216" s="49"/>
      <c r="JT216" s="49"/>
      <c r="JU216" s="49"/>
      <c r="JV216" s="49"/>
      <c r="JW216" s="37"/>
      <c r="JX216" s="49"/>
      <c r="JY216" s="49"/>
      <c r="JZ216" s="49"/>
      <c r="KA216" s="49"/>
      <c r="KB216" s="37"/>
      <c r="KC216" s="49"/>
      <c r="KD216" s="49"/>
      <c r="KE216" s="49"/>
      <c r="KF216" s="49"/>
      <c r="KG216" s="37"/>
      <c r="KH216" s="49"/>
      <c r="KI216" s="49"/>
      <c r="KJ216" s="49"/>
      <c r="KK216" s="49"/>
      <c r="KL216" s="37"/>
      <c r="KM216" s="49"/>
      <c r="KN216" s="49"/>
      <c r="KO216" s="49"/>
      <c r="KP216" s="49"/>
      <c r="KQ216" s="37"/>
      <c r="KR216" s="49"/>
      <c r="KS216" s="49"/>
      <c r="KT216" s="49"/>
      <c r="KU216" s="49"/>
      <c r="KV216" s="37"/>
      <c r="KW216" s="39"/>
      <c r="KX216" s="39"/>
      <c r="KY216" s="39"/>
      <c r="KZ216" s="39"/>
      <c r="LA216" s="39"/>
      <c r="LB216" s="39"/>
      <c r="LC216" s="39"/>
      <c r="LD216" s="39"/>
      <c r="LE216" s="39"/>
      <c r="LF216" s="39"/>
      <c r="LG216" s="39"/>
      <c r="LH216" s="39"/>
      <c r="LI216" s="39"/>
      <c r="LJ216" s="39"/>
      <c r="LK216" s="39"/>
      <c r="LL216" s="39"/>
      <c r="LM216" s="39"/>
      <c r="LN216" s="39"/>
      <c r="LO216" s="39"/>
      <c r="LP216" s="39"/>
      <c r="LQ216" s="39"/>
      <c r="LR216" s="39"/>
      <c r="LS216" s="39"/>
      <c r="LT216" s="39"/>
      <c r="LU216" s="39"/>
      <c r="LV216" s="39"/>
      <c r="LW216" s="39"/>
      <c r="LX216" s="39"/>
      <c r="LY216" s="39"/>
      <c r="LZ216" s="39"/>
      <c r="MA216" s="39"/>
      <c r="MB216" s="39"/>
      <c r="MC216" s="39"/>
      <c r="MD216" s="39"/>
      <c r="ME216" s="37"/>
      <c r="MF216" s="49"/>
      <c r="MG216" s="49"/>
      <c r="MH216" s="37"/>
      <c r="MI216" s="49"/>
      <c r="MJ216" s="49"/>
      <c r="MK216" s="49"/>
      <c r="ML216" s="49"/>
      <c r="MM216" s="37"/>
      <c r="MN216" s="49"/>
      <c r="MO216" s="49"/>
      <c r="MP216" s="49"/>
      <c r="MQ216" s="49"/>
      <c r="MR216" s="37"/>
      <c r="MS216" s="49"/>
      <c r="MT216" s="49"/>
      <c r="MU216" s="49"/>
      <c r="MV216" s="49"/>
      <c r="MW216" s="37"/>
      <c r="MX216" s="49"/>
      <c r="MY216" s="49"/>
      <c r="MZ216" s="49"/>
      <c r="NA216" s="49"/>
      <c r="NB216" s="37"/>
      <c r="NC216" s="49"/>
      <c r="ND216" s="49"/>
      <c r="NE216" s="49"/>
      <c r="NF216" s="49"/>
      <c r="NG216" s="37"/>
      <c r="NH216" s="49"/>
      <c r="NI216" s="49"/>
      <c r="NJ216" s="49"/>
      <c r="NK216" s="49"/>
      <c r="NL216" s="37"/>
      <c r="NM216" s="19"/>
      <c r="NN216" s="19"/>
      <c r="NO216" s="19"/>
      <c r="NP216" s="19"/>
    </row>
    <row r="217" spans="1:380" hidden="1" outlineLevel="1" x14ac:dyDescent="0.25">
      <c r="A217" s="40" t="s">
        <v>152</v>
      </c>
      <c r="B217" s="57" t="s">
        <v>8</v>
      </c>
      <c r="C217" s="37"/>
      <c r="D217" s="49"/>
      <c r="E217" s="49"/>
      <c r="F217" s="37"/>
      <c r="G217" s="49"/>
      <c r="H217" s="49"/>
      <c r="I217" s="49"/>
      <c r="J217" s="49"/>
      <c r="K217" s="37"/>
      <c r="L217" s="49"/>
      <c r="M217" s="49"/>
      <c r="N217" s="49"/>
      <c r="O217" s="49"/>
      <c r="P217" s="37"/>
      <c r="Q217" s="49"/>
      <c r="R217" s="49"/>
      <c r="S217" s="49"/>
      <c r="T217" s="49"/>
      <c r="U217" s="37"/>
      <c r="V217" s="49"/>
      <c r="W217" s="49"/>
      <c r="X217" s="49"/>
      <c r="Y217" s="49"/>
      <c r="Z217" s="37"/>
      <c r="AA217" s="49"/>
      <c r="AB217" s="49"/>
      <c r="AC217" s="49"/>
      <c r="AD217" s="49"/>
      <c r="AE217" s="37"/>
      <c r="AF217" s="49"/>
      <c r="AG217" s="49"/>
      <c r="AH217" s="49"/>
      <c r="AI217" s="49"/>
      <c r="AJ217" s="37"/>
      <c r="AK217" s="37"/>
      <c r="AL217" s="49"/>
      <c r="AM217" s="49"/>
      <c r="AN217" s="37"/>
      <c r="AO217" s="49"/>
      <c r="AP217" s="49"/>
      <c r="AQ217" s="49"/>
      <c r="AR217" s="49"/>
      <c r="AS217" s="37"/>
      <c r="AT217" s="49"/>
      <c r="AU217" s="49"/>
      <c r="AV217" s="49"/>
      <c r="AW217" s="49"/>
      <c r="AX217" s="37"/>
      <c r="AY217" s="49"/>
      <c r="AZ217" s="49"/>
      <c r="BA217" s="49"/>
      <c r="BB217" s="49"/>
      <c r="BC217" s="37"/>
      <c r="BD217" s="49"/>
      <c r="BE217" s="49"/>
      <c r="BF217" s="49"/>
      <c r="BG217" s="49"/>
      <c r="BH217" s="37"/>
      <c r="BI217" s="49"/>
      <c r="BJ217" s="49"/>
      <c r="BK217" s="49"/>
      <c r="BL217" s="49"/>
      <c r="BM217" s="37"/>
      <c r="BN217" s="49"/>
      <c r="BO217" s="49"/>
      <c r="BP217" s="49"/>
      <c r="BQ217" s="49"/>
      <c r="BR217" s="37"/>
      <c r="BS217" s="37"/>
      <c r="BT217" s="49"/>
      <c r="BU217" s="49"/>
      <c r="BV217" s="37"/>
      <c r="BW217" s="49"/>
      <c r="BX217" s="49"/>
      <c r="BY217" s="49"/>
      <c r="BZ217" s="49"/>
      <c r="CA217" s="37"/>
      <c r="CB217" s="49"/>
      <c r="CC217" s="49"/>
      <c r="CD217" s="49"/>
      <c r="CE217" s="49"/>
      <c r="CF217" s="37"/>
      <c r="CG217" s="49"/>
      <c r="CH217" s="49"/>
      <c r="CI217" s="49"/>
      <c r="CJ217" s="49"/>
      <c r="CK217" s="37"/>
      <c r="CL217" s="49"/>
      <c r="CM217" s="49"/>
      <c r="CN217" s="49"/>
      <c r="CO217" s="49"/>
      <c r="CP217" s="37"/>
      <c r="CQ217" s="49"/>
      <c r="CR217" s="49"/>
      <c r="CS217" s="49"/>
      <c r="CT217" s="49"/>
      <c r="CU217" s="37"/>
      <c r="CV217" s="49"/>
      <c r="CW217" s="49"/>
      <c r="CX217" s="49"/>
      <c r="CY217" s="49"/>
      <c r="CZ217" s="37"/>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c r="IM217" s="39"/>
      <c r="IN217" s="39"/>
      <c r="IO217" s="39"/>
      <c r="IP217" s="39"/>
      <c r="IQ217" s="39"/>
      <c r="IR217" s="39"/>
      <c r="IS217" s="39"/>
      <c r="IT217" s="39"/>
      <c r="IU217" s="39"/>
      <c r="IV217" s="39"/>
      <c r="IW217" s="39"/>
      <c r="IX217" s="39"/>
      <c r="IY217" s="39"/>
      <c r="IZ217" s="39"/>
      <c r="JA217" s="39"/>
      <c r="JB217" s="39"/>
      <c r="JC217" s="39"/>
      <c r="JD217" s="39"/>
      <c r="JE217" s="39"/>
      <c r="JF217" s="39"/>
      <c r="JG217" s="39"/>
      <c r="JH217" s="39"/>
      <c r="JI217" s="39"/>
      <c r="JJ217" s="39"/>
      <c r="JK217" s="39"/>
      <c r="JL217" s="39"/>
      <c r="JM217" s="39"/>
      <c r="JN217" s="39"/>
      <c r="JO217" s="37"/>
      <c r="JP217" s="49"/>
      <c r="JQ217" s="49"/>
      <c r="JR217" s="37"/>
      <c r="JS217" s="49"/>
      <c r="JT217" s="49"/>
      <c r="JU217" s="49"/>
      <c r="JV217" s="49"/>
      <c r="JW217" s="37"/>
      <c r="JX217" s="49"/>
      <c r="JY217" s="49"/>
      <c r="JZ217" s="49"/>
      <c r="KA217" s="49"/>
      <c r="KB217" s="37"/>
      <c r="KC217" s="49"/>
      <c r="KD217" s="49"/>
      <c r="KE217" s="49"/>
      <c r="KF217" s="49"/>
      <c r="KG217" s="37"/>
      <c r="KH217" s="49"/>
      <c r="KI217" s="49"/>
      <c r="KJ217" s="49"/>
      <c r="KK217" s="49"/>
      <c r="KL217" s="37"/>
      <c r="KM217" s="49"/>
      <c r="KN217" s="49"/>
      <c r="KO217" s="49"/>
      <c r="KP217" s="49"/>
      <c r="KQ217" s="37"/>
      <c r="KR217" s="49"/>
      <c r="KS217" s="49"/>
      <c r="KT217" s="49"/>
      <c r="KU217" s="49"/>
      <c r="KV217" s="37"/>
      <c r="KW217" s="39"/>
      <c r="KX217" s="39"/>
      <c r="KY217" s="39"/>
      <c r="KZ217" s="39"/>
      <c r="LA217" s="39"/>
      <c r="LB217" s="39"/>
      <c r="LC217" s="39"/>
      <c r="LD217" s="39"/>
      <c r="LE217" s="39"/>
      <c r="LF217" s="39"/>
      <c r="LG217" s="39"/>
      <c r="LH217" s="39"/>
      <c r="LI217" s="39"/>
      <c r="LJ217" s="39"/>
      <c r="LK217" s="39"/>
      <c r="LL217" s="39"/>
      <c r="LM217" s="39"/>
      <c r="LN217" s="39"/>
      <c r="LO217" s="39"/>
      <c r="LP217" s="39"/>
      <c r="LQ217" s="39"/>
      <c r="LR217" s="39"/>
      <c r="LS217" s="39"/>
      <c r="LT217" s="39"/>
      <c r="LU217" s="39"/>
      <c r="LV217" s="39"/>
      <c r="LW217" s="39"/>
      <c r="LX217" s="39"/>
      <c r="LY217" s="39"/>
      <c r="LZ217" s="39"/>
      <c r="MA217" s="39"/>
      <c r="MB217" s="39"/>
      <c r="MC217" s="39"/>
      <c r="MD217" s="39"/>
      <c r="ME217" s="37"/>
      <c r="MF217" s="49"/>
      <c r="MG217" s="49"/>
      <c r="MH217" s="37"/>
      <c r="MI217" s="49"/>
      <c r="MJ217" s="49"/>
      <c r="MK217" s="49"/>
      <c r="ML217" s="49"/>
      <c r="MM217" s="37"/>
      <c r="MN217" s="49"/>
      <c r="MO217" s="49"/>
      <c r="MP217" s="49"/>
      <c r="MQ217" s="49"/>
      <c r="MR217" s="37"/>
      <c r="MS217" s="49"/>
      <c r="MT217" s="49"/>
      <c r="MU217" s="49"/>
      <c r="MV217" s="49"/>
      <c r="MW217" s="37"/>
      <c r="MX217" s="49"/>
      <c r="MY217" s="49"/>
      <c r="MZ217" s="49"/>
      <c r="NA217" s="49"/>
      <c r="NB217" s="37"/>
      <c r="NC217" s="49"/>
      <c r="ND217" s="49"/>
      <c r="NE217" s="49"/>
      <c r="NF217" s="49"/>
      <c r="NG217" s="37"/>
      <c r="NH217" s="49"/>
      <c r="NI217" s="49"/>
      <c r="NJ217" s="49"/>
      <c r="NK217" s="49"/>
      <c r="NL217" s="37"/>
      <c r="NM217" s="19"/>
      <c r="NN217" s="19"/>
      <c r="NO217" s="19"/>
      <c r="NP217" s="19"/>
    </row>
    <row r="218" spans="1:380" hidden="1" outlineLevel="1" x14ac:dyDescent="0.25">
      <c r="A218" s="38" t="s">
        <v>153</v>
      </c>
      <c r="B218" s="57" t="s">
        <v>8</v>
      </c>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c r="IW218" s="39"/>
      <c r="IX218" s="39"/>
      <c r="IY218" s="39"/>
      <c r="IZ218" s="39"/>
      <c r="JA218" s="39"/>
      <c r="JB218" s="39"/>
      <c r="JC218" s="39"/>
      <c r="JD218" s="39"/>
      <c r="JE218" s="39"/>
      <c r="JF218" s="39"/>
      <c r="JG218" s="39"/>
      <c r="JH218" s="39"/>
      <c r="JI218" s="39"/>
      <c r="JJ218" s="39"/>
      <c r="JK218" s="39"/>
      <c r="JL218" s="39"/>
      <c r="JM218" s="39"/>
      <c r="JN218" s="39"/>
      <c r="JO218" s="39"/>
      <c r="JP218" s="39"/>
      <c r="JQ218" s="39"/>
      <c r="JR218" s="39"/>
      <c r="JS218" s="39"/>
      <c r="JT218" s="39"/>
      <c r="JU218" s="39"/>
      <c r="JV218" s="39"/>
      <c r="JW218" s="39"/>
      <c r="JX218" s="39"/>
      <c r="JY218" s="39"/>
      <c r="JZ218" s="39"/>
      <c r="KA218" s="39"/>
      <c r="KB218" s="39"/>
      <c r="KC218" s="39"/>
      <c r="KD218" s="39"/>
      <c r="KE218" s="39"/>
      <c r="KF218" s="39"/>
      <c r="KG218" s="39"/>
      <c r="KH218" s="39"/>
      <c r="KI218" s="39"/>
      <c r="KJ218" s="39"/>
      <c r="KK218" s="39"/>
      <c r="KL218" s="39"/>
      <c r="KM218" s="39"/>
      <c r="KN218" s="39"/>
      <c r="KO218" s="39"/>
      <c r="KP218" s="39"/>
      <c r="KQ218" s="39"/>
      <c r="KR218" s="39"/>
      <c r="KS218" s="39"/>
      <c r="KT218" s="39"/>
      <c r="KU218" s="39"/>
      <c r="KV218" s="39"/>
      <c r="KW218" s="39"/>
      <c r="KX218" s="39"/>
      <c r="KY218" s="39"/>
      <c r="KZ218" s="39"/>
      <c r="LA218" s="39"/>
      <c r="LB218" s="39"/>
      <c r="LC218" s="39"/>
      <c r="LD218" s="39"/>
      <c r="LE218" s="39"/>
      <c r="LF218" s="39"/>
      <c r="LG218" s="39"/>
      <c r="LH218" s="39"/>
      <c r="LI218" s="39"/>
      <c r="LJ218" s="39"/>
      <c r="LK218" s="39"/>
      <c r="LL218" s="39"/>
      <c r="LM218" s="39"/>
      <c r="LN218" s="39"/>
      <c r="LO218" s="39"/>
      <c r="LP218" s="39"/>
      <c r="LQ218" s="39"/>
      <c r="LR218" s="39"/>
      <c r="LS218" s="39"/>
      <c r="LT218" s="39"/>
      <c r="LU218" s="39"/>
      <c r="LV218" s="39"/>
      <c r="LW218" s="39"/>
      <c r="LX218" s="39"/>
      <c r="LY218" s="39"/>
      <c r="LZ218" s="39"/>
      <c r="MA218" s="39"/>
      <c r="MB218" s="39"/>
      <c r="MC218" s="39"/>
      <c r="MD218" s="39"/>
      <c r="ME218" s="39"/>
      <c r="MF218" s="39"/>
      <c r="MG218" s="39"/>
      <c r="MH218" s="39"/>
      <c r="MI218" s="39"/>
      <c r="MJ218" s="39"/>
      <c r="MK218" s="39"/>
      <c r="ML218" s="39"/>
      <c r="MM218" s="39"/>
      <c r="MN218" s="39"/>
      <c r="MO218" s="39"/>
      <c r="MP218" s="39"/>
      <c r="MQ218" s="39"/>
      <c r="MR218" s="39"/>
      <c r="MS218" s="39"/>
      <c r="MT218" s="39"/>
      <c r="MU218" s="39"/>
      <c r="MV218" s="39"/>
      <c r="MW218" s="39"/>
      <c r="MX218" s="39"/>
      <c r="MY218" s="39"/>
      <c r="MZ218" s="39"/>
      <c r="NA218" s="39"/>
      <c r="NB218" s="39"/>
      <c r="NC218" s="39"/>
      <c r="ND218" s="39"/>
      <c r="NE218" s="39"/>
      <c r="NF218" s="39"/>
      <c r="NG218" s="39"/>
      <c r="NH218" s="39"/>
      <c r="NI218" s="39"/>
      <c r="NJ218" s="39"/>
      <c r="NK218" s="39"/>
      <c r="NL218" s="39"/>
      <c r="NM218" s="19"/>
      <c r="NN218" s="19"/>
      <c r="NO218" s="19"/>
      <c r="NP218" s="19"/>
    </row>
    <row r="219" spans="1:380" hidden="1" outlineLevel="1" x14ac:dyDescent="0.25">
      <c r="A219" s="40" t="s">
        <v>154</v>
      </c>
      <c r="B219" s="57" t="s">
        <v>8</v>
      </c>
      <c r="C219" s="37"/>
      <c r="D219" s="49"/>
      <c r="E219" s="49"/>
      <c r="F219" s="37"/>
      <c r="G219" s="49"/>
      <c r="H219" s="49"/>
      <c r="I219" s="49"/>
      <c r="J219" s="49"/>
      <c r="K219" s="37"/>
      <c r="L219" s="49"/>
      <c r="M219" s="49"/>
      <c r="N219" s="49"/>
      <c r="O219" s="49"/>
      <c r="P219" s="37"/>
      <c r="Q219" s="49"/>
      <c r="R219" s="49"/>
      <c r="S219" s="49"/>
      <c r="T219" s="49"/>
      <c r="U219" s="37"/>
      <c r="V219" s="49"/>
      <c r="W219" s="49"/>
      <c r="X219" s="49"/>
      <c r="Y219" s="49"/>
      <c r="Z219" s="37"/>
      <c r="AA219" s="49"/>
      <c r="AB219" s="49"/>
      <c r="AC219" s="49"/>
      <c r="AD219" s="49"/>
      <c r="AE219" s="37"/>
      <c r="AF219" s="49"/>
      <c r="AG219" s="49"/>
      <c r="AH219" s="49"/>
      <c r="AI219" s="49"/>
      <c r="AJ219" s="37"/>
      <c r="AK219" s="37"/>
      <c r="AL219" s="49"/>
      <c r="AM219" s="49"/>
      <c r="AN219" s="37"/>
      <c r="AO219" s="49"/>
      <c r="AP219" s="49"/>
      <c r="AQ219" s="49"/>
      <c r="AR219" s="49"/>
      <c r="AS219" s="37"/>
      <c r="AT219" s="49"/>
      <c r="AU219" s="49"/>
      <c r="AV219" s="49"/>
      <c r="AW219" s="49"/>
      <c r="AX219" s="37"/>
      <c r="AY219" s="49"/>
      <c r="AZ219" s="49"/>
      <c r="BA219" s="49"/>
      <c r="BB219" s="49"/>
      <c r="BC219" s="37"/>
      <c r="BD219" s="49"/>
      <c r="BE219" s="49"/>
      <c r="BF219" s="49"/>
      <c r="BG219" s="49"/>
      <c r="BH219" s="37"/>
      <c r="BI219" s="49"/>
      <c r="BJ219" s="49"/>
      <c r="BK219" s="49"/>
      <c r="BL219" s="49"/>
      <c r="BM219" s="37"/>
      <c r="BN219" s="49"/>
      <c r="BO219" s="49"/>
      <c r="BP219" s="49"/>
      <c r="BQ219" s="49"/>
      <c r="BR219" s="37"/>
      <c r="BS219" s="37"/>
      <c r="BT219" s="49"/>
      <c r="BU219" s="49"/>
      <c r="BV219" s="37"/>
      <c r="BW219" s="49"/>
      <c r="BX219" s="49"/>
      <c r="BY219" s="49"/>
      <c r="BZ219" s="49"/>
      <c r="CA219" s="37"/>
      <c r="CB219" s="49"/>
      <c r="CC219" s="49"/>
      <c r="CD219" s="49"/>
      <c r="CE219" s="49"/>
      <c r="CF219" s="37"/>
      <c r="CG219" s="49"/>
      <c r="CH219" s="49"/>
      <c r="CI219" s="49"/>
      <c r="CJ219" s="49"/>
      <c r="CK219" s="37"/>
      <c r="CL219" s="49"/>
      <c r="CM219" s="49"/>
      <c r="CN219" s="49"/>
      <c r="CO219" s="49"/>
      <c r="CP219" s="37"/>
      <c r="CQ219" s="49"/>
      <c r="CR219" s="49"/>
      <c r="CS219" s="49"/>
      <c r="CT219" s="49"/>
      <c r="CU219" s="37"/>
      <c r="CV219" s="49"/>
      <c r="CW219" s="49"/>
      <c r="CX219" s="49"/>
      <c r="CY219" s="49"/>
      <c r="CZ219" s="37"/>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c r="IS219" s="39"/>
      <c r="IT219" s="39"/>
      <c r="IU219" s="39"/>
      <c r="IV219" s="39"/>
      <c r="IW219" s="39"/>
      <c r="IX219" s="39"/>
      <c r="IY219" s="39"/>
      <c r="IZ219" s="39"/>
      <c r="JA219" s="39"/>
      <c r="JB219" s="39"/>
      <c r="JC219" s="39"/>
      <c r="JD219" s="39"/>
      <c r="JE219" s="39"/>
      <c r="JF219" s="39"/>
      <c r="JG219" s="39"/>
      <c r="JH219" s="39"/>
      <c r="JI219" s="39"/>
      <c r="JJ219" s="39"/>
      <c r="JK219" s="39"/>
      <c r="JL219" s="39"/>
      <c r="JM219" s="39"/>
      <c r="JN219" s="39"/>
      <c r="JO219" s="37"/>
      <c r="JP219" s="49"/>
      <c r="JQ219" s="49"/>
      <c r="JR219" s="37"/>
      <c r="JS219" s="49"/>
      <c r="JT219" s="49"/>
      <c r="JU219" s="49"/>
      <c r="JV219" s="49"/>
      <c r="JW219" s="37"/>
      <c r="JX219" s="49"/>
      <c r="JY219" s="49"/>
      <c r="JZ219" s="49"/>
      <c r="KA219" s="49"/>
      <c r="KB219" s="37"/>
      <c r="KC219" s="49"/>
      <c r="KD219" s="49"/>
      <c r="KE219" s="49"/>
      <c r="KF219" s="49"/>
      <c r="KG219" s="37"/>
      <c r="KH219" s="49"/>
      <c r="KI219" s="49"/>
      <c r="KJ219" s="49"/>
      <c r="KK219" s="49"/>
      <c r="KL219" s="37"/>
      <c r="KM219" s="49"/>
      <c r="KN219" s="49"/>
      <c r="KO219" s="49"/>
      <c r="KP219" s="49"/>
      <c r="KQ219" s="37"/>
      <c r="KR219" s="49"/>
      <c r="KS219" s="49"/>
      <c r="KT219" s="49"/>
      <c r="KU219" s="49"/>
      <c r="KV219" s="37"/>
      <c r="KW219" s="39"/>
      <c r="KX219" s="39"/>
      <c r="KY219" s="39"/>
      <c r="KZ219" s="39"/>
      <c r="LA219" s="39"/>
      <c r="LB219" s="39"/>
      <c r="LC219" s="39"/>
      <c r="LD219" s="39"/>
      <c r="LE219" s="39"/>
      <c r="LF219" s="39"/>
      <c r="LG219" s="39"/>
      <c r="LH219" s="39"/>
      <c r="LI219" s="39"/>
      <c r="LJ219" s="39"/>
      <c r="LK219" s="39"/>
      <c r="LL219" s="39"/>
      <c r="LM219" s="39"/>
      <c r="LN219" s="39"/>
      <c r="LO219" s="39"/>
      <c r="LP219" s="39"/>
      <c r="LQ219" s="39"/>
      <c r="LR219" s="39"/>
      <c r="LS219" s="39"/>
      <c r="LT219" s="39"/>
      <c r="LU219" s="39"/>
      <c r="LV219" s="39"/>
      <c r="LW219" s="39"/>
      <c r="LX219" s="39"/>
      <c r="LY219" s="39"/>
      <c r="LZ219" s="39"/>
      <c r="MA219" s="39"/>
      <c r="MB219" s="39"/>
      <c r="MC219" s="39"/>
      <c r="MD219" s="39"/>
      <c r="ME219" s="39"/>
      <c r="MF219" s="39"/>
      <c r="MG219" s="39"/>
      <c r="MH219" s="39"/>
      <c r="MI219" s="39"/>
      <c r="MJ219" s="39"/>
      <c r="MK219" s="39"/>
      <c r="ML219" s="39"/>
      <c r="MM219" s="39"/>
      <c r="MN219" s="39"/>
      <c r="MO219" s="39"/>
      <c r="MP219" s="39"/>
      <c r="MQ219" s="39"/>
      <c r="MR219" s="39"/>
      <c r="MS219" s="39"/>
      <c r="MT219" s="39"/>
      <c r="MU219" s="39"/>
      <c r="MV219" s="39"/>
      <c r="MW219" s="39"/>
      <c r="MX219" s="39"/>
      <c r="MY219" s="39"/>
      <c r="MZ219" s="39"/>
      <c r="NA219" s="39"/>
      <c r="NB219" s="39"/>
      <c r="NC219" s="39"/>
      <c r="ND219" s="39"/>
      <c r="NE219" s="39"/>
      <c r="NF219" s="39"/>
      <c r="NG219" s="39"/>
      <c r="NH219" s="39"/>
      <c r="NI219" s="39"/>
      <c r="NJ219" s="39"/>
      <c r="NK219" s="39"/>
      <c r="NL219" s="39"/>
      <c r="NM219" s="19"/>
      <c r="NN219" s="19"/>
      <c r="NO219" s="19"/>
      <c r="NP219" s="19"/>
    </row>
    <row r="220" spans="1:380" hidden="1" outlineLevel="1" x14ac:dyDescent="0.25">
      <c r="A220" s="40" t="s">
        <v>155</v>
      </c>
      <c r="B220" s="57" t="s">
        <v>8</v>
      </c>
      <c r="C220" s="37"/>
      <c r="D220" s="49"/>
      <c r="E220" s="49"/>
      <c r="F220" s="37"/>
      <c r="G220" s="49"/>
      <c r="H220" s="49"/>
      <c r="I220" s="49"/>
      <c r="J220" s="49"/>
      <c r="K220" s="37"/>
      <c r="L220" s="49"/>
      <c r="M220" s="49"/>
      <c r="N220" s="49"/>
      <c r="O220" s="49"/>
      <c r="P220" s="37"/>
      <c r="Q220" s="49"/>
      <c r="R220" s="49"/>
      <c r="S220" s="49"/>
      <c r="T220" s="49"/>
      <c r="U220" s="37"/>
      <c r="V220" s="49"/>
      <c r="W220" s="49"/>
      <c r="X220" s="49"/>
      <c r="Y220" s="49"/>
      <c r="Z220" s="37"/>
      <c r="AA220" s="49"/>
      <c r="AB220" s="49"/>
      <c r="AC220" s="49"/>
      <c r="AD220" s="49"/>
      <c r="AE220" s="37"/>
      <c r="AF220" s="49"/>
      <c r="AG220" s="49"/>
      <c r="AH220" s="49"/>
      <c r="AI220" s="49"/>
      <c r="AJ220" s="37"/>
      <c r="AK220" s="37"/>
      <c r="AL220" s="49"/>
      <c r="AM220" s="49"/>
      <c r="AN220" s="37"/>
      <c r="AO220" s="49"/>
      <c r="AP220" s="49"/>
      <c r="AQ220" s="49"/>
      <c r="AR220" s="49"/>
      <c r="AS220" s="37"/>
      <c r="AT220" s="49"/>
      <c r="AU220" s="49"/>
      <c r="AV220" s="49"/>
      <c r="AW220" s="49"/>
      <c r="AX220" s="37"/>
      <c r="AY220" s="49"/>
      <c r="AZ220" s="49"/>
      <c r="BA220" s="49"/>
      <c r="BB220" s="49"/>
      <c r="BC220" s="37"/>
      <c r="BD220" s="49"/>
      <c r="BE220" s="49"/>
      <c r="BF220" s="49"/>
      <c r="BG220" s="49"/>
      <c r="BH220" s="37"/>
      <c r="BI220" s="49"/>
      <c r="BJ220" s="49"/>
      <c r="BK220" s="49"/>
      <c r="BL220" s="49"/>
      <c r="BM220" s="37"/>
      <c r="BN220" s="49"/>
      <c r="BO220" s="49"/>
      <c r="BP220" s="49"/>
      <c r="BQ220" s="49"/>
      <c r="BR220" s="37"/>
      <c r="BS220" s="37"/>
      <c r="BT220" s="49"/>
      <c r="BU220" s="49"/>
      <c r="BV220" s="37"/>
      <c r="BW220" s="49"/>
      <c r="BX220" s="49"/>
      <c r="BY220" s="49"/>
      <c r="BZ220" s="49"/>
      <c r="CA220" s="37"/>
      <c r="CB220" s="49"/>
      <c r="CC220" s="49"/>
      <c r="CD220" s="49"/>
      <c r="CE220" s="49"/>
      <c r="CF220" s="37"/>
      <c r="CG220" s="49"/>
      <c r="CH220" s="49"/>
      <c r="CI220" s="49"/>
      <c r="CJ220" s="49"/>
      <c r="CK220" s="37"/>
      <c r="CL220" s="49"/>
      <c r="CM220" s="49"/>
      <c r="CN220" s="49"/>
      <c r="CO220" s="49"/>
      <c r="CP220" s="37"/>
      <c r="CQ220" s="49"/>
      <c r="CR220" s="49"/>
      <c r="CS220" s="49"/>
      <c r="CT220" s="49"/>
      <c r="CU220" s="37"/>
      <c r="CV220" s="49"/>
      <c r="CW220" s="49"/>
      <c r="CX220" s="49"/>
      <c r="CY220" s="49"/>
      <c r="CZ220" s="37"/>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c r="IS220" s="39"/>
      <c r="IT220" s="39"/>
      <c r="IU220" s="39"/>
      <c r="IV220" s="39"/>
      <c r="IW220" s="39"/>
      <c r="IX220" s="39"/>
      <c r="IY220" s="39"/>
      <c r="IZ220" s="39"/>
      <c r="JA220" s="39"/>
      <c r="JB220" s="39"/>
      <c r="JC220" s="39"/>
      <c r="JD220" s="39"/>
      <c r="JE220" s="39"/>
      <c r="JF220" s="39"/>
      <c r="JG220" s="39"/>
      <c r="JH220" s="39"/>
      <c r="JI220" s="39"/>
      <c r="JJ220" s="39"/>
      <c r="JK220" s="39"/>
      <c r="JL220" s="39"/>
      <c r="JM220" s="39"/>
      <c r="JN220" s="39"/>
      <c r="JO220" s="37"/>
      <c r="JP220" s="49"/>
      <c r="JQ220" s="49"/>
      <c r="JR220" s="37"/>
      <c r="JS220" s="49"/>
      <c r="JT220" s="49"/>
      <c r="JU220" s="49"/>
      <c r="JV220" s="49"/>
      <c r="JW220" s="37"/>
      <c r="JX220" s="49"/>
      <c r="JY220" s="49"/>
      <c r="JZ220" s="49"/>
      <c r="KA220" s="49"/>
      <c r="KB220" s="37"/>
      <c r="KC220" s="49"/>
      <c r="KD220" s="49"/>
      <c r="KE220" s="49"/>
      <c r="KF220" s="49"/>
      <c r="KG220" s="37"/>
      <c r="KH220" s="49"/>
      <c r="KI220" s="49"/>
      <c r="KJ220" s="49"/>
      <c r="KK220" s="49"/>
      <c r="KL220" s="37"/>
      <c r="KM220" s="49"/>
      <c r="KN220" s="49"/>
      <c r="KO220" s="49"/>
      <c r="KP220" s="49"/>
      <c r="KQ220" s="37"/>
      <c r="KR220" s="49"/>
      <c r="KS220" s="49"/>
      <c r="KT220" s="49"/>
      <c r="KU220" s="49"/>
      <c r="KV220" s="37"/>
      <c r="KW220" s="39"/>
      <c r="KX220" s="39"/>
      <c r="KY220" s="39"/>
      <c r="KZ220" s="39"/>
      <c r="LA220" s="39"/>
      <c r="LB220" s="39"/>
      <c r="LC220" s="39"/>
      <c r="LD220" s="39"/>
      <c r="LE220" s="39"/>
      <c r="LF220" s="39"/>
      <c r="LG220" s="39"/>
      <c r="LH220" s="39"/>
      <c r="LI220" s="39"/>
      <c r="LJ220" s="39"/>
      <c r="LK220" s="39"/>
      <c r="LL220" s="39"/>
      <c r="LM220" s="39"/>
      <c r="LN220" s="39"/>
      <c r="LO220" s="39"/>
      <c r="LP220" s="39"/>
      <c r="LQ220" s="39"/>
      <c r="LR220" s="39"/>
      <c r="LS220" s="39"/>
      <c r="LT220" s="39"/>
      <c r="LU220" s="39"/>
      <c r="LV220" s="39"/>
      <c r="LW220" s="39"/>
      <c r="LX220" s="39"/>
      <c r="LY220" s="39"/>
      <c r="LZ220" s="39"/>
      <c r="MA220" s="39"/>
      <c r="MB220" s="39"/>
      <c r="MC220" s="39"/>
      <c r="MD220" s="39"/>
      <c r="ME220" s="39"/>
      <c r="MF220" s="39"/>
      <c r="MG220" s="39"/>
      <c r="MH220" s="39"/>
      <c r="MI220" s="39"/>
      <c r="MJ220" s="39"/>
      <c r="MK220" s="39"/>
      <c r="ML220" s="39"/>
      <c r="MM220" s="39"/>
      <c r="MN220" s="39"/>
      <c r="MO220" s="39"/>
      <c r="MP220" s="39"/>
      <c r="MQ220" s="39"/>
      <c r="MR220" s="39"/>
      <c r="MS220" s="39"/>
      <c r="MT220" s="39"/>
      <c r="MU220" s="39"/>
      <c r="MV220" s="39"/>
      <c r="MW220" s="39"/>
      <c r="MX220" s="39"/>
      <c r="MY220" s="39"/>
      <c r="MZ220" s="39"/>
      <c r="NA220" s="39"/>
      <c r="NB220" s="39"/>
      <c r="NC220" s="39"/>
      <c r="ND220" s="39"/>
      <c r="NE220" s="39"/>
      <c r="NF220" s="39"/>
      <c r="NG220" s="39"/>
      <c r="NH220" s="39"/>
      <c r="NI220" s="39"/>
      <c r="NJ220" s="39"/>
      <c r="NK220" s="39"/>
      <c r="NL220" s="39"/>
      <c r="NM220" s="19"/>
      <c r="NN220" s="19"/>
      <c r="NO220" s="19"/>
      <c r="NP220" s="19"/>
    </row>
    <row r="221" spans="1:380" hidden="1" outlineLevel="1" x14ac:dyDescent="0.25">
      <c r="A221" s="40" t="s">
        <v>156</v>
      </c>
      <c r="B221" s="57" t="s">
        <v>8</v>
      </c>
      <c r="C221" s="37"/>
      <c r="D221" s="49"/>
      <c r="E221" s="49"/>
      <c r="F221" s="37"/>
      <c r="G221" s="49"/>
      <c r="H221" s="49"/>
      <c r="I221" s="49"/>
      <c r="J221" s="49"/>
      <c r="K221" s="37"/>
      <c r="L221" s="49"/>
      <c r="M221" s="49"/>
      <c r="N221" s="49"/>
      <c r="O221" s="49"/>
      <c r="P221" s="37"/>
      <c r="Q221" s="49"/>
      <c r="R221" s="49"/>
      <c r="S221" s="49"/>
      <c r="T221" s="49"/>
      <c r="U221" s="37"/>
      <c r="V221" s="49"/>
      <c r="W221" s="49"/>
      <c r="X221" s="49"/>
      <c r="Y221" s="49"/>
      <c r="Z221" s="37"/>
      <c r="AA221" s="49"/>
      <c r="AB221" s="49"/>
      <c r="AC221" s="49"/>
      <c r="AD221" s="49"/>
      <c r="AE221" s="37"/>
      <c r="AF221" s="49"/>
      <c r="AG221" s="49"/>
      <c r="AH221" s="49"/>
      <c r="AI221" s="49"/>
      <c r="AJ221" s="37"/>
      <c r="AK221" s="37"/>
      <c r="AL221" s="49"/>
      <c r="AM221" s="49"/>
      <c r="AN221" s="37"/>
      <c r="AO221" s="49"/>
      <c r="AP221" s="49"/>
      <c r="AQ221" s="49"/>
      <c r="AR221" s="49"/>
      <c r="AS221" s="37"/>
      <c r="AT221" s="49"/>
      <c r="AU221" s="49"/>
      <c r="AV221" s="49"/>
      <c r="AW221" s="49"/>
      <c r="AX221" s="37"/>
      <c r="AY221" s="49"/>
      <c r="AZ221" s="49"/>
      <c r="BA221" s="49"/>
      <c r="BB221" s="49"/>
      <c r="BC221" s="37"/>
      <c r="BD221" s="49"/>
      <c r="BE221" s="49"/>
      <c r="BF221" s="49"/>
      <c r="BG221" s="49"/>
      <c r="BH221" s="37"/>
      <c r="BI221" s="49"/>
      <c r="BJ221" s="49"/>
      <c r="BK221" s="49"/>
      <c r="BL221" s="49"/>
      <c r="BM221" s="37"/>
      <c r="BN221" s="49"/>
      <c r="BO221" s="49"/>
      <c r="BP221" s="49"/>
      <c r="BQ221" s="49"/>
      <c r="BR221" s="37"/>
      <c r="BS221" s="37"/>
      <c r="BT221" s="49"/>
      <c r="BU221" s="49"/>
      <c r="BV221" s="37"/>
      <c r="BW221" s="49"/>
      <c r="BX221" s="49"/>
      <c r="BY221" s="49"/>
      <c r="BZ221" s="49"/>
      <c r="CA221" s="37"/>
      <c r="CB221" s="49"/>
      <c r="CC221" s="49"/>
      <c r="CD221" s="49"/>
      <c r="CE221" s="49"/>
      <c r="CF221" s="37"/>
      <c r="CG221" s="49"/>
      <c r="CH221" s="49"/>
      <c r="CI221" s="49"/>
      <c r="CJ221" s="49"/>
      <c r="CK221" s="37"/>
      <c r="CL221" s="49"/>
      <c r="CM221" s="49"/>
      <c r="CN221" s="49"/>
      <c r="CO221" s="49"/>
      <c r="CP221" s="37"/>
      <c r="CQ221" s="49"/>
      <c r="CR221" s="49"/>
      <c r="CS221" s="49"/>
      <c r="CT221" s="49"/>
      <c r="CU221" s="37"/>
      <c r="CV221" s="49"/>
      <c r="CW221" s="49"/>
      <c r="CX221" s="49"/>
      <c r="CY221" s="49"/>
      <c r="CZ221" s="37"/>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c r="IW221" s="39"/>
      <c r="IX221" s="39"/>
      <c r="IY221" s="39"/>
      <c r="IZ221" s="39"/>
      <c r="JA221" s="39"/>
      <c r="JB221" s="39"/>
      <c r="JC221" s="39"/>
      <c r="JD221" s="39"/>
      <c r="JE221" s="39"/>
      <c r="JF221" s="39"/>
      <c r="JG221" s="39"/>
      <c r="JH221" s="39"/>
      <c r="JI221" s="39"/>
      <c r="JJ221" s="39"/>
      <c r="JK221" s="39"/>
      <c r="JL221" s="39"/>
      <c r="JM221" s="39"/>
      <c r="JN221" s="39"/>
      <c r="JO221" s="37"/>
      <c r="JP221" s="49"/>
      <c r="JQ221" s="49"/>
      <c r="JR221" s="37"/>
      <c r="JS221" s="49"/>
      <c r="JT221" s="49"/>
      <c r="JU221" s="49"/>
      <c r="JV221" s="49"/>
      <c r="JW221" s="37"/>
      <c r="JX221" s="49"/>
      <c r="JY221" s="49"/>
      <c r="JZ221" s="49"/>
      <c r="KA221" s="49"/>
      <c r="KB221" s="37"/>
      <c r="KC221" s="49"/>
      <c r="KD221" s="49"/>
      <c r="KE221" s="49"/>
      <c r="KF221" s="49"/>
      <c r="KG221" s="37"/>
      <c r="KH221" s="49"/>
      <c r="KI221" s="49"/>
      <c r="KJ221" s="49"/>
      <c r="KK221" s="49"/>
      <c r="KL221" s="37"/>
      <c r="KM221" s="49"/>
      <c r="KN221" s="49"/>
      <c r="KO221" s="49"/>
      <c r="KP221" s="49"/>
      <c r="KQ221" s="37"/>
      <c r="KR221" s="49"/>
      <c r="KS221" s="49"/>
      <c r="KT221" s="49"/>
      <c r="KU221" s="49"/>
      <c r="KV221" s="37"/>
      <c r="KW221" s="39"/>
      <c r="KX221" s="39"/>
      <c r="KY221" s="39"/>
      <c r="KZ221" s="39"/>
      <c r="LA221" s="39"/>
      <c r="LB221" s="39"/>
      <c r="LC221" s="39"/>
      <c r="LD221" s="39"/>
      <c r="LE221" s="39"/>
      <c r="LF221" s="39"/>
      <c r="LG221" s="39"/>
      <c r="LH221" s="39"/>
      <c r="LI221" s="39"/>
      <c r="LJ221" s="39"/>
      <c r="LK221" s="39"/>
      <c r="LL221" s="39"/>
      <c r="LM221" s="39"/>
      <c r="LN221" s="39"/>
      <c r="LO221" s="39"/>
      <c r="LP221" s="39"/>
      <c r="LQ221" s="39"/>
      <c r="LR221" s="39"/>
      <c r="LS221" s="39"/>
      <c r="LT221" s="39"/>
      <c r="LU221" s="39"/>
      <c r="LV221" s="39"/>
      <c r="LW221" s="39"/>
      <c r="LX221" s="39"/>
      <c r="LY221" s="39"/>
      <c r="LZ221" s="39"/>
      <c r="MA221" s="39"/>
      <c r="MB221" s="39"/>
      <c r="MC221" s="39"/>
      <c r="MD221" s="39"/>
      <c r="ME221" s="39"/>
      <c r="MF221" s="39"/>
      <c r="MG221" s="39"/>
      <c r="MH221" s="39"/>
      <c r="MI221" s="39"/>
      <c r="MJ221" s="39"/>
      <c r="MK221" s="39"/>
      <c r="ML221" s="39"/>
      <c r="MM221" s="39"/>
      <c r="MN221" s="39"/>
      <c r="MO221" s="39"/>
      <c r="MP221" s="39"/>
      <c r="MQ221" s="39"/>
      <c r="MR221" s="39"/>
      <c r="MS221" s="39"/>
      <c r="MT221" s="39"/>
      <c r="MU221" s="39"/>
      <c r="MV221" s="39"/>
      <c r="MW221" s="39"/>
      <c r="MX221" s="39"/>
      <c r="MY221" s="39"/>
      <c r="MZ221" s="39"/>
      <c r="NA221" s="39"/>
      <c r="NB221" s="39"/>
      <c r="NC221" s="39"/>
      <c r="ND221" s="39"/>
      <c r="NE221" s="39"/>
      <c r="NF221" s="39"/>
      <c r="NG221" s="39"/>
      <c r="NH221" s="39"/>
      <c r="NI221" s="39"/>
      <c r="NJ221" s="39"/>
      <c r="NK221" s="39"/>
      <c r="NL221" s="39"/>
      <c r="NM221" s="19"/>
      <c r="NN221" s="19"/>
      <c r="NO221" s="19"/>
      <c r="NP221" s="19"/>
    </row>
    <row r="222" spans="1:380" hidden="1" outlineLevel="1" x14ac:dyDescent="0.25">
      <c r="A222" s="40" t="s">
        <v>157</v>
      </c>
      <c r="B222" s="57" t="s">
        <v>8</v>
      </c>
      <c r="C222" s="37"/>
      <c r="D222" s="49"/>
      <c r="E222" s="49"/>
      <c r="F222" s="37"/>
      <c r="G222" s="49"/>
      <c r="H222" s="49"/>
      <c r="I222" s="49"/>
      <c r="J222" s="49"/>
      <c r="K222" s="37"/>
      <c r="L222" s="49"/>
      <c r="M222" s="49"/>
      <c r="N222" s="49"/>
      <c r="O222" s="49"/>
      <c r="P222" s="37"/>
      <c r="Q222" s="49"/>
      <c r="R222" s="49"/>
      <c r="S222" s="49"/>
      <c r="T222" s="49"/>
      <c r="U222" s="37"/>
      <c r="V222" s="49"/>
      <c r="W222" s="49"/>
      <c r="X222" s="49"/>
      <c r="Y222" s="49"/>
      <c r="Z222" s="37"/>
      <c r="AA222" s="49"/>
      <c r="AB222" s="49"/>
      <c r="AC222" s="49"/>
      <c r="AD222" s="49"/>
      <c r="AE222" s="37"/>
      <c r="AF222" s="49"/>
      <c r="AG222" s="49"/>
      <c r="AH222" s="49"/>
      <c r="AI222" s="49"/>
      <c r="AJ222" s="37"/>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c r="IO222" s="39"/>
      <c r="IP222" s="39"/>
      <c r="IQ222" s="39"/>
      <c r="IR222" s="39"/>
      <c r="IS222" s="39"/>
      <c r="IT222" s="39"/>
      <c r="IU222" s="39"/>
      <c r="IV222" s="39"/>
      <c r="IW222" s="39"/>
      <c r="IX222" s="39"/>
      <c r="IY222" s="39"/>
      <c r="IZ222" s="39"/>
      <c r="JA222" s="39"/>
      <c r="JB222" s="39"/>
      <c r="JC222" s="39"/>
      <c r="JD222" s="39"/>
      <c r="JE222" s="39"/>
      <c r="JF222" s="39"/>
      <c r="JG222" s="39"/>
      <c r="JH222" s="39"/>
      <c r="JI222" s="39"/>
      <c r="JJ222" s="39"/>
      <c r="JK222" s="39"/>
      <c r="JL222" s="39"/>
      <c r="JM222" s="39"/>
      <c r="JN222" s="39"/>
      <c r="JO222" s="37"/>
      <c r="JP222" s="49"/>
      <c r="JQ222" s="49"/>
      <c r="JR222" s="37"/>
      <c r="JS222" s="49"/>
      <c r="JT222" s="49"/>
      <c r="JU222" s="49"/>
      <c r="JV222" s="49"/>
      <c r="JW222" s="37"/>
      <c r="JX222" s="49"/>
      <c r="JY222" s="49"/>
      <c r="JZ222" s="49"/>
      <c r="KA222" s="49"/>
      <c r="KB222" s="37"/>
      <c r="KC222" s="49"/>
      <c r="KD222" s="49"/>
      <c r="KE222" s="49"/>
      <c r="KF222" s="49"/>
      <c r="KG222" s="37"/>
      <c r="KH222" s="49"/>
      <c r="KI222" s="49"/>
      <c r="KJ222" s="49"/>
      <c r="KK222" s="49"/>
      <c r="KL222" s="37"/>
      <c r="KM222" s="49"/>
      <c r="KN222" s="49"/>
      <c r="KO222" s="49"/>
      <c r="KP222" s="49"/>
      <c r="KQ222" s="37"/>
      <c r="KR222" s="49"/>
      <c r="KS222" s="49"/>
      <c r="KT222" s="49"/>
      <c r="KU222" s="49"/>
      <c r="KV222" s="37"/>
      <c r="KW222" s="39"/>
      <c r="KX222" s="39"/>
      <c r="KY222" s="39"/>
      <c r="KZ222" s="39"/>
      <c r="LA222" s="39"/>
      <c r="LB222" s="39"/>
      <c r="LC222" s="39"/>
      <c r="LD222" s="39"/>
      <c r="LE222" s="39"/>
      <c r="LF222" s="39"/>
      <c r="LG222" s="39"/>
      <c r="LH222" s="39"/>
      <c r="LI222" s="39"/>
      <c r="LJ222" s="39"/>
      <c r="LK222" s="39"/>
      <c r="LL222" s="39"/>
      <c r="LM222" s="39"/>
      <c r="LN222" s="39"/>
      <c r="LO222" s="39"/>
      <c r="LP222" s="39"/>
      <c r="LQ222" s="39"/>
      <c r="LR222" s="39"/>
      <c r="LS222" s="39"/>
      <c r="LT222" s="39"/>
      <c r="LU222" s="39"/>
      <c r="LV222" s="39"/>
      <c r="LW222" s="39"/>
      <c r="LX222" s="39"/>
      <c r="LY222" s="39"/>
      <c r="LZ222" s="39"/>
      <c r="MA222" s="39"/>
      <c r="MB222" s="39"/>
      <c r="MC222" s="39"/>
      <c r="MD222" s="39"/>
      <c r="ME222" s="39"/>
      <c r="MF222" s="39"/>
      <c r="MG222" s="39"/>
      <c r="MH222" s="39"/>
      <c r="MI222" s="39"/>
      <c r="MJ222" s="39"/>
      <c r="MK222" s="39"/>
      <c r="ML222" s="39"/>
      <c r="MM222" s="39"/>
      <c r="MN222" s="39"/>
      <c r="MO222" s="39"/>
      <c r="MP222" s="39"/>
      <c r="MQ222" s="39"/>
      <c r="MR222" s="39"/>
      <c r="MS222" s="39"/>
      <c r="MT222" s="39"/>
      <c r="MU222" s="39"/>
      <c r="MV222" s="39"/>
      <c r="MW222" s="39"/>
      <c r="MX222" s="39"/>
      <c r="MY222" s="39"/>
      <c r="MZ222" s="39"/>
      <c r="NA222" s="39"/>
      <c r="NB222" s="39"/>
      <c r="NC222" s="39"/>
      <c r="ND222" s="39"/>
      <c r="NE222" s="39"/>
      <c r="NF222" s="39"/>
      <c r="NG222" s="39"/>
      <c r="NH222" s="39"/>
      <c r="NI222" s="39"/>
      <c r="NJ222" s="39"/>
      <c r="NK222" s="39"/>
      <c r="NL222" s="39"/>
      <c r="NM222" s="19"/>
      <c r="NN222" s="19"/>
      <c r="NO222" s="19"/>
      <c r="NP222" s="19"/>
    </row>
    <row r="223" spans="1:380" hidden="1" outlineLevel="1" x14ac:dyDescent="0.25">
      <c r="A223" s="40" t="s">
        <v>158</v>
      </c>
      <c r="B223" s="57" t="s">
        <v>8</v>
      </c>
      <c r="C223" s="37"/>
      <c r="D223" s="49"/>
      <c r="E223" s="49"/>
      <c r="F223" s="37"/>
      <c r="G223" s="49"/>
      <c r="H223" s="49"/>
      <c r="I223" s="49"/>
      <c r="J223" s="49"/>
      <c r="K223" s="37"/>
      <c r="L223" s="49"/>
      <c r="M223" s="49"/>
      <c r="N223" s="49"/>
      <c r="O223" s="49"/>
      <c r="P223" s="37"/>
      <c r="Q223" s="49"/>
      <c r="R223" s="49"/>
      <c r="S223" s="49"/>
      <c r="T223" s="49"/>
      <c r="U223" s="37"/>
      <c r="V223" s="49"/>
      <c r="W223" s="49"/>
      <c r="X223" s="49"/>
      <c r="Y223" s="49"/>
      <c r="Z223" s="37"/>
      <c r="AA223" s="49"/>
      <c r="AB223" s="49"/>
      <c r="AC223" s="49"/>
      <c r="AD223" s="49"/>
      <c r="AE223" s="37"/>
      <c r="AF223" s="49"/>
      <c r="AG223" s="49"/>
      <c r="AH223" s="49"/>
      <c r="AI223" s="49"/>
      <c r="AJ223" s="37"/>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c r="IO223" s="39"/>
      <c r="IP223" s="39"/>
      <c r="IQ223" s="39"/>
      <c r="IR223" s="39"/>
      <c r="IS223" s="39"/>
      <c r="IT223" s="39"/>
      <c r="IU223" s="39"/>
      <c r="IV223" s="39"/>
      <c r="IW223" s="39"/>
      <c r="IX223" s="39"/>
      <c r="IY223" s="39"/>
      <c r="IZ223" s="39"/>
      <c r="JA223" s="39"/>
      <c r="JB223" s="39"/>
      <c r="JC223" s="39"/>
      <c r="JD223" s="39"/>
      <c r="JE223" s="39"/>
      <c r="JF223" s="39"/>
      <c r="JG223" s="39"/>
      <c r="JH223" s="39"/>
      <c r="JI223" s="39"/>
      <c r="JJ223" s="39"/>
      <c r="JK223" s="39"/>
      <c r="JL223" s="39"/>
      <c r="JM223" s="39"/>
      <c r="JN223" s="39"/>
      <c r="JO223" s="37"/>
      <c r="JP223" s="49"/>
      <c r="JQ223" s="49"/>
      <c r="JR223" s="37"/>
      <c r="JS223" s="49"/>
      <c r="JT223" s="49"/>
      <c r="JU223" s="49"/>
      <c r="JV223" s="49"/>
      <c r="JW223" s="37"/>
      <c r="JX223" s="49"/>
      <c r="JY223" s="49"/>
      <c r="JZ223" s="49"/>
      <c r="KA223" s="49"/>
      <c r="KB223" s="37"/>
      <c r="KC223" s="49"/>
      <c r="KD223" s="49"/>
      <c r="KE223" s="49"/>
      <c r="KF223" s="49"/>
      <c r="KG223" s="37"/>
      <c r="KH223" s="49"/>
      <c r="KI223" s="49"/>
      <c r="KJ223" s="49"/>
      <c r="KK223" s="49"/>
      <c r="KL223" s="37"/>
      <c r="KM223" s="49"/>
      <c r="KN223" s="49"/>
      <c r="KO223" s="49"/>
      <c r="KP223" s="49"/>
      <c r="KQ223" s="37"/>
      <c r="KR223" s="49"/>
      <c r="KS223" s="49"/>
      <c r="KT223" s="49"/>
      <c r="KU223" s="49"/>
      <c r="KV223" s="37"/>
      <c r="KW223" s="39"/>
      <c r="KX223" s="39"/>
      <c r="KY223" s="39"/>
      <c r="KZ223" s="39"/>
      <c r="LA223" s="39"/>
      <c r="LB223" s="39"/>
      <c r="LC223" s="39"/>
      <c r="LD223" s="39"/>
      <c r="LE223" s="39"/>
      <c r="LF223" s="39"/>
      <c r="LG223" s="39"/>
      <c r="LH223" s="39"/>
      <c r="LI223" s="39"/>
      <c r="LJ223" s="39"/>
      <c r="LK223" s="39"/>
      <c r="LL223" s="39"/>
      <c r="LM223" s="39"/>
      <c r="LN223" s="39"/>
      <c r="LO223" s="39"/>
      <c r="LP223" s="39"/>
      <c r="LQ223" s="39"/>
      <c r="LR223" s="39"/>
      <c r="LS223" s="39"/>
      <c r="LT223" s="39"/>
      <c r="LU223" s="39"/>
      <c r="LV223" s="39"/>
      <c r="LW223" s="39"/>
      <c r="LX223" s="39"/>
      <c r="LY223" s="39"/>
      <c r="LZ223" s="39"/>
      <c r="MA223" s="39"/>
      <c r="MB223" s="39"/>
      <c r="MC223" s="39"/>
      <c r="MD223" s="39"/>
      <c r="ME223" s="39"/>
      <c r="MF223" s="39"/>
      <c r="MG223" s="39"/>
      <c r="MH223" s="39"/>
      <c r="MI223" s="39"/>
      <c r="MJ223" s="39"/>
      <c r="MK223" s="39"/>
      <c r="ML223" s="39"/>
      <c r="MM223" s="39"/>
      <c r="MN223" s="39"/>
      <c r="MO223" s="39"/>
      <c r="MP223" s="39"/>
      <c r="MQ223" s="39"/>
      <c r="MR223" s="39"/>
      <c r="MS223" s="39"/>
      <c r="MT223" s="39"/>
      <c r="MU223" s="39"/>
      <c r="MV223" s="39"/>
      <c r="MW223" s="39"/>
      <c r="MX223" s="39"/>
      <c r="MY223" s="39"/>
      <c r="MZ223" s="39"/>
      <c r="NA223" s="39"/>
      <c r="NB223" s="39"/>
      <c r="NC223" s="39"/>
      <c r="ND223" s="39"/>
      <c r="NE223" s="39"/>
      <c r="NF223" s="39"/>
      <c r="NG223" s="39"/>
      <c r="NH223" s="39"/>
      <c r="NI223" s="39"/>
      <c r="NJ223" s="39"/>
      <c r="NK223" s="39"/>
      <c r="NL223" s="39"/>
      <c r="NM223" s="19"/>
      <c r="NN223" s="19"/>
      <c r="NO223" s="19"/>
      <c r="NP223" s="19"/>
    </row>
    <row r="224" spans="1:380" hidden="1" outlineLevel="1" x14ac:dyDescent="0.25">
      <c r="A224" s="40" t="s">
        <v>159</v>
      </c>
      <c r="B224" s="57" t="s">
        <v>8</v>
      </c>
      <c r="C224" s="37"/>
      <c r="D224" s="49"/>
      <c r="E224" s="49"/>
      <c r="F224" s="37"/>
      <c r="G224" s="49"/>
      <c r="H224" s="49"/>
      <c r="I224" s="49"/>
      <c r="J224" s="49"/>
      <c r="K224" s="37"/>
      <c r="L224" s="49"/>
      <c r="M224" s="49"/>
      <c r="N224" s="49"/>
      <c r="O224" s="49"/>
      <c r="P224" s="37"/>
      <c r="Q224" s="49"/>
      <c r="R224" s="49"/>
      <c r="S224" s="49"/>
      <c r="T224" s="49"/>
      <c r="U224" s="37"/>
      <c r="V224" s="49"/>
      <c r="W224" s="49"/>
      <c r="X224" s="49"/>
      <c r="Y224" s="49"/>
      <c r="Z224" s="37"/>
      <c r="AA224" s="49"/>
      <c r="AB224" s="49"/>
      <c r="AC224" s="49"/>
      <c r="AD224" s="49"/>
      <c r="AE224" s="37"/>
      <c r="AF224" s="49"/>
      <c r="AG224" s="49"/>
      <c r="AH224" s="49"/>
      <c r="AI224" s="49"/>
      <c r="AJ224" s="37"/>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c r="IO224" s="39"/>
      <c r="IP224" s="39"/>
      <c r="IQ224" s="39"/>
      <c r="IR224" s="39"/>
      <c r="IS224" s="39"/>
      <c r="IT224" s="39"/>
      <c r="IU224" s="39"/>
      <c r="IV224" s="39"/>
      <c r="IW224" s="39"/>
      <c r="IX224" s="39"/>
      <c r="IY224" s="39"/>
      <c r="IZ224" s="39"/>
      <c r="JA224" s="39"/>
      <c r="JB224" s="39"/>
      <c r="JC224" s="39"/>
      <c r="JD224" s="39"/>
      <c r="JE224" s="39"/>
      <c r="JF224" s="39"/>
      <c r="JG224" s="39"/>
      <c r="JH224" s="39"/>
      <c r="JI224" s="39"/>
      <c r="JJ224" s="39"/>
      <c r="JK224" s="39"/>
      <c r="JL224" s="39"/>
      <c r="JM224" s="39"/>
      <c r="JN224" s="39"/>
      <c r="JO224" s="37"/>
      <c r="JP224" s="49"/>
      <c r="JQ224" s="49"/>
      <c r="JR224" s="37"/>
      <c r="JS224" s="49"/>
      <c r="JT224" s="49"/>
      <c r="JU224" s="49"/>
      <c r="JV224" s="49"/>
      <c r="JW224" s="37"/>
      <c r="JX224" s="49"/>
      <c r="JY224" s="49"/>
      <c r="JZ224" s="49"/>
      <c r="KA224" s="49"/>
      <c r="KB224" s="37"/>
      <c r="KC224" s="49"/>
      <c r="KD224" s="49"/>
      <c r="KE224" s="49"/>
      <c r="KF224" s="49"/>
      <c r="KG224" s="37"/>
      <c r="KH224" s="49"/>
      <c r="KI224" s="49"/>
      <c r="KJ224" s="49"/>
      <c r="KK224" s="49"/>
      <c r="KL224" s="37"/>
      <c r="KM224" s="49"/>
      <c r="KN224" s="49"/>
      <c r="KO224" s="49"/>
      <c r="KP224" s="49"/>
      <c r="KQ224" s="37"/>
      <c r="KR224" s="49"/>
      <c r="KS224" s="49"/>
      <c r="KT224" s="49"/>
      <c r="KU224" s="49"/>
      <c r="KV224" s="37"/>
      <c r="KW224" s="39"/>
      <c r="KX224" s="39"/>
      <c r="KY224" s="39"/>
      <c r="KZ224" s="39"/>
      <c r="LA224" s="39"/>
      <c r="LB224" s="39"/>
      <c r="LC224" s="39"/>
      <c r="LD224" s="39"/>
      <c r="LE224" s="39"/>
      <c r="LF224" s="39"/>
      <c r="LG224" s="39"/>
      <c r="LH224" s="39"/>
      <c r="LI224" s="39"/>
      <c r="LJ224" s="39"/>
      <c r="LK224" s="39"/>
      <c r="LL224" s="39"/>
      <c r="LM224" s="39"/>
      <c r="LN224" s="39"/>
      <c r="LO224" s="39"/>
      <c r="LP224" s="39"/>
      <c r="LQ224" s="39"/>
      <c r="LR224" s="39"/>
      <c r="LS224" s="39"/>
      <c r="LT224" s="39"/>
      <c r="LU224" s="39"/>
      <c r="LV224" s="39"/>
      <c r="LW224" s="39"/>
      <c r="LX224" s="39"/>
      <c r="LY224" s="39"/>
      <c r="LZ224" s="39"/>
      <c r="MA224" s="39"/>
      <c r="MB224" s="39"/>
      <c r="MC224" s="39"/>
      <c r="MD224" s="39"/>
      <c r="ME224" s="71"/>
      <c r="MF224" s="71"/>
      <c r="MG224" s="71"/>
      <c r="MH224" s="71"/>
      <c r="MI224" s="78"/>
      <c r="MJ224" s="78"/>
      <c r="MK224" s="78"/>
      <c r="ML224" s="78"/>
      <c r="MM224" s="78"/>
      <c r="MN224" s="78"/>
      <c r="MO224" s="78"/>
      <c r="MP224" s="78"/>
      <c r="MQ224" s="78"/>
      <c r="MR224" s="78"/>
      <c r="MS224" s="78"/>
      <c r="MT224" s="78"/>
      <c r="MU224" s="78"/>
      <c r="MV224" s="78"/>
      <c r="MW224" s="78"/>
      <c r="MX224" s="78"/>
      <c r="MY224" s="78"/>
      <c r="MZ224" s="78"/>
      <c r="NA224" s="78"/>
      <c r="NB224" s="78"/>
      <c r="NC224" s="78"/>
      <c r="ND224" s="78"/>
      <c r="NE224" s="78"/>
      <c r="NF224" s="78"/>
      <c r="NG224" s="78"/>
      <c r="NH224" s="78"/>
      <c r="NI224" s="78"/>
      <c r="NJ224" s="78"/>
      <c r="NK224" s="78"/>
      <c r="NL224" s="78"/>
      <c r="NM224" s="19"/>
      <c r="NN224" s="19"/>
      <c r="NO224" s="19"/>
      <c r="NP224" s="19"/>
    </row>
    <row r="225" spans="1:380" collapsed="1" x14ac:dyDescent="0.25">
      <c r="A225" s="6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c r="DN225" s="19"/>
      <c r="DO225" s="19"/>
      <c r="DP225" s="19"/>
      <c r="DQ225" s="19"/>
      <c r="DR225" s="19"/>
      <c r="DS225" s="19"/>
      <c r="DT225" s="19"/>
      <c r="DU225" s="19"/>
      <c r="DV225" s="19"/>
      <c r="DW225" s="19"/>
      <c r="DX225" s="19"/>
      <c r="DY225" s="19"/>
      <c r="DZ225" s="19"/>
      <c r="EA225" s="19"/>
      <c r="EB225" s="19"/>
      <c r="EC225" s="19"/>
      <c r="ED225" s="19"/>
      <c r="EE225" s="19"/>
      <c r="EF225" s="19"/>
      <c r="EG225" s="19"/>
      <c r="EH225" s="19"/>
      <c r="EI225" s="19"/>
      <c r="EJ225" s="19"/>
      <c r="EK225" s="19"/>
      <c r="EL225" s="19"/>
      <c r="EM225" s="19"/>
      <c r="EN225" s="19"/>
      <c r="EO225" s="19"/>
      <c r="EP225" s="19"/>
      <c r="EQ225" s="19"/>
      <c r="ER225" s="19"/>
      <c r="ES225" s="19"/>
      <c r="ET225" s="19"/>
      <c r="EU225" s="19"/>
      <c r="EV225" s="19"/>
      <c r="EW225" s="19"/>
      <c r="EX225" s="19"/>
      <c r="EY225" s="19"/>
      <c r="EZ225" s="19"/>
      <c r="FA225" s="19"/>
      <c r="FB225" s="19"/>
      <c r="FC225" s="19"/>
      <c r="FD225" s="19"/>
      <c r="FE225" s="19"/>
      <c r="FF225" s="19"/>
      <c r="FG225" s="19"/>
      <c r="FH225" s="19"/>
      <c r="FI225" s="19"/>
      <c r="FJ225" s="19"/>
      <c r="FK225" s="19"/>
      <c r="FL225" s="19"/>
      <c r="FM225" s="19"/>
      <c r="FN225" s="19"/>
      <c r="FO225" s="19"/>
      <c r="FP225" s="19"/>
      <c r="FQ225" s="19"/>
      <c r="FR225" s="19"/>
      <c r="FS225" s="19"/>
      <c r="FT225" s="19"/>
      <c r="FU225" s="19"/>
      <c r="FV225" s="19"/>
      <c r="FW225" s="19"/>
      <c r="FX225" s="19"/>
      <c r="FY225" s="19"/>
      <c r="FZ225" s="19"/>
      <c r="GA225" s="19"/>
      <c r="GB225" s="19"/>
      <c r="GC225" s="19"/>
      <c r="GD225" s="19"/>
      <c r="GE225" s="19"/>
      <c r="GF225" s="19"/>
      <c r="GG225" s="19"/>
      <c r="GH225" s="19"/>
      <c r="GI225" s="19"/>
      <c r="GJ225" s="19"/>
      <c r="GK225" s="19"/>
      <c r="GL225" s="19"/>
      <c r="GM225" s="19"/>
      <c r="GN225" s="19"/>
      <c r="GO225" s="19"/>
      <c r="GP225" s="19"/>
      <c r="GQ225" s="19"/>
      <c r="GR225" s="19"/>
      <c r="GS225" s="19"/>
      <c r="GT225" s="19"/>
      <c r="GU225" s="19"/>
      <c r="GV225" s="19"/>
      <c r="GW225" s="19"/>
      <c r="GX225" s="19"/>
      <c r="GY225" s="19"/>
      <c r="GZ225" s="19"/>
      <c r="HA225" s="19"/>
      <c r="HB225" s="19"/>
      <c r="HC225" s="19"/>
      <c r="HD225" s="19"/>
      <c r="HE225" s="19"/>
      <c r="HF225" s="19"/>
      <c r="HG225" s="19"/>
      <c r="HH225" s="19"/>
      <c r="HI225" s="19"/>
      <c r="HJ225" s="19"/>
      <c r="HK225" s="19"/>
      <c r="HL225" s="19"/>
      <c r="HM225" s="19"/>
      <c r="HN225" s="19"/>
      <c r="HO225" s="19"/>
      <c r="HP225" s="19"/>
      <c r="HQ225" s="19"/>
      <c r="HR225" s="19"/>
      <c r="HS225" s="19"/>
      <c r="HT225" s="19"/>
      <c r="HU225" s="19"/>
      <c r="HV225" s="19"/>
      <c r="HW225" s="19"/>
      <c r="HX225" s="19"/>
      <c r="HY225" s="19"/>
      <c r="HZ225" s="19"/>
      <c r="IA225" s="19"/>
      <c r="IB225" s="19"/>
      <c r="IC225" s="19"/>
      <c r="ID225" s="19"/>
      <c r="IE225" s="19"/>
      <c r="IF225" s="19"/>
      <c r="IG225" s="19"/>
      <c r="IH225" s="19"/>
      <c r="II225" s="19"/>
      <c r="IJ225" s="19"/>
      <c r="IK225" s="19"/>
      <c r="IL225" s="19"/>
      <c r="IM225" s="19"/>
      <c r="IN225" s="19"/>
      <c r="IO225" s="19"/>
      <c r="IP225" s="19"/>
      <c r="IQ225" s="19"/>
      <c r="IR225" s="19"/>
      <c r="IS225" s="19"/>
      <c r="IT225" s="19"/>
      <c r="IU225" s="19"/>
      <c r="IV225" s="19"/>
      <c r="IW225" s="19"/>
      <c r="IX225" s="19"/>
      <c r="IY225" s="19"/>
      <c r="IZ225" s="19"/>
      <c r="JA225" s="19"/>
      <c r="JB225" s="19"/>
      <c r="JC225" s="19"/>
      <c r="JD225" s="19"/>
      <c r="JE225" s="19"/>
      <c r="JF225" s="19"/>
      <c r="JG225" s="19"/>
      <c r="JH225" s="19"/>
      <c r="JI225" s="19"/>
      <c r="JJ225" s="19"/>
      <c r="JK225" s="19"/>
      <c r="JL225" s="19"/>
      <c r="JM225" s="19"/>
      <c r="JN225" s="19"/>
      <c r="JO225" s="19"/>
      <c r="JP225" s="19"/>
      <c r="JQ225" s="19"/>
      <c r="JR225" s="19"/>
      <c r="JS225" s="19"/>
      <c r="JT225" s="19"/>
      <c r="JU225" s="19"/>
      <c r="JV225" s="19"/>
      <c r="JW225" s="19"/>
      <c r="JX225" s="19"/>
      <c r="JY225" s="19"/>
      <c r="JZ225" s="19"/>
      <c r="KA225" s="19"/>
      <c r="KB225" s="19"/>
      <c r="KC225" s="19"/>
      <c r="KD225" s="19"/>
      <c r="KE225" s="19"/>
      <c r="KF225" s="19"/>
      <c r="KG225" s="19"/>
      <c r="KH225" s="19"/>
      <c r="KI225" s="19"/>
      <c r="KJ225" s="19"/>
      <c r="KK225" s="19"/>
      <c r="KL225" s="19"/>
      <c r="KM225" s="19"/>
      <c r="KN225" s="19"/>
      <c r="KO225" s="19"/>
      <c r="KP225" s="19"/>
      <c r="KQ225" s="19"/>
      <c r="KR225" s="19"/>
      <c r="KS225" s="19"/>
      <c r="KT225" s="19"/>
      <c r="KU225" s="19"/>
      <c r="KV225" s="19"/>
      <c r="KW225" s="19"/>
      <c r="KX225" s="19"/>
      <c r="KY225" s="19"/>
      <c r="KZ225" s="19"/>
      <c r="LA225" s="19"/>
      <c r="LB225" s="19"/>
      <c r="LC225" s="19"/>
      <c r="LD225" s="19"/>
      <c r="LE225" s="19"/>
      <c r="LF225" s="19"/>
      <c r="LG225" s="19"/>
      <c r="LH225" s="19"/>
      <c r="LI225" s="19"/>
      <c r="LJ225" s="19"/>
      <c r="LK225" s="19"/>
      <c r="LL225" s="19"/>
      <c r="LM225" s="19"/>
      <c r="LN225" s="19"/>
      <c r="LO225" s="19"/>
      <c r="LP225" s="19"/>
      <c r="LQ225" s="19"/>
      <c r="LR225" s="19"/>
      <c r="LS225" s="19"/>
      <c r="LT225" s="19"/>
      <c r="LU225" s="19"/>
      <c r="LV225" s="19"/>
      <c r="LW225" s="19"/>
      <c r="LX225" s="19"/>
      <c r="LY225" s="19"/>
      <c r="LZ225" s="19"/>
      <c r="MA225" s="19"/>
      <c r="MB225" s="19"/>
      <c r="MC225" s="19"/>
      <c r="MD225" s="19"/>
      <c r="ME225" s="19"/>
      <c r="MF225" s="19"/>
      <c r="MG225" s="19"/>
      <c r="MH225" s="19"/>
      <c r="MI225" s="19"/>
      <c r="MJ225" s="19"/>
      <c r="MK225" s="19"/>
      <c r="ML225" s="19"/>
      <c r="MM225" s="19"/>
      <c r="MN225" s="19"/>
      <c r="MO225" s="19"/>
      <c r="MP225" s="19"/>
      <c r="MQ225" s="19"/>
      <c r="MR225" s="19"/>
      <c r="MS225" s="19"/>
      <c r="MT225" s="19"/>
      <c r="MU225" s="19"/>
      <c r="MV225" s="19"/>
      <c r="MW225" s="19"/>
      <c r="MX225" s="19"/>
      <c r="MY225" s="19"/>
      <c r="MZ225" s="19"/>
      <c r="NA225" s="19"/>
      <c r="NB225" s="19"/>
      <c r="NC225" s="19"/>
      <c r="ND225" s="19"/>
      <c r="NE225" s="19"/>
      <c r="NF225" s="19"/>
      <c r="NG225" s="19"/>
      <c r="NH225" s="19"/>
      <c r="NI225" s="19"/>
      <c r="NJ225" s="19"/>
      <c r="NK225" s="19"/>
      <c r="NL225" s="19"/>
      <c r="NM225" s="19"/>
      <c r="NN225" s="19"/>
      <c r="NO225" s="19"/>
      <c r="NP225" s="19"/>
    </row>
    <row r="226" spans="1:380" x14ac:dyDescent="0.25">
      <c r="A226" s="64"/>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19"/>
      <c r="EV226" s="19"/>
      <c r="EW226" s="19"/>
      <c r="EX226" s="19"/>
      <c r="EY226" s="19"/>
      <c r="EZ226" s="19"/>
      <c r="FA226" s="19"/>
      <c r="FB226" s="19"/>
      <c r="FC226" s="19"/>
      <c r="FD226" s="19"/>
      <c r="FE226" s="19"/>
      <c r="FF226" s="19"/>
      <c r="FG226" s="19"/>
      <c r="FH226" s="19"/>
      <c r="FI226" s="19"/>
      <c r="FJ226" s="19"/>
      <c r="FK226" s="19"/>
      <c r="FL226" s="19"/>
      <c r="FM226" s="19"/>
      <c r="FN226" s="19"/>
      <c r="FO226" s="19"/>
      <c r="FP226" s="19"/>
      <c r="FQ226" s="19"/>
      <c r="FR226" s="19"/>
      <c r="FS226" s="19"/>
      <c r="FT226" s="19"/>
      <c r="FU226" s="19"/>
      <c r="FV226" s="19"/>
      <c r="FW226" s="19"/>
      <c r="FX226" s="19"/>
      <c r="FY226" s="19"/>
      <c r="FZ226" s="19"/>
      <c r="GA226" s="19"/>
      <c r="GB226" s="19"/>
      <c r="GC226" s="19"/>
      <c r="GD226" s="19"/>
      <c r="GE226" s="19"/>
      <c r="GF226" s="19"/>
      <c r="GG226" s="19"/>
      <c r="GH226" s="19"/>
      <c r="GI226" s="19"/>
      <c r="GJ226" s="19"/>
      <c r="GK226" s="19"/>
      <c r="GL226" s="19"/>
      <c r="GM226" s="19"/>
      <c r="GN226" s="19"/>
      <c r="GO226" s="19"/>
      <c r="GP226" s="19"/>
      <c r="GQ226" s="19"/>
      <c r="GR226" s="19"/>
      <c r="GS226" s="19"/>
      <c r="GT226" s="19"/>
      <c r="GU226" s="19"/>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c r="IC226" s="19"/>
      <c r="ID226" s="19"/>
      <c r="IE226" s="19"/>
      <c r="IF226" s="19"/>
      <c r="IG226" s="19"/>
      <c r="IH226" s="19"/>
      <c r="II226" s="19"/>
      <c r="IJ226" s="19"/>
      <c r="IK226" s="19"/>
      <c r="IL226" s="19"/>
      <c r="IM226" s="19"/>
      <c r="IN226" s="19"/>
      <c r="IO226" s="19"/>
      <c r="IP226" s="19"/>
      <c r="IQ226" s="19"/>
      <c r="IR226" s="19"/>
      <c r="IS226" s="19"/>
      <c r="IT226" s="19"/>
      <c r="IU226" s="19"/>
      <c r="IV226" s="19"/>
      <c r="IW226" s="19"/>
      <c r="IX226" s="19"/>
      <c r="IY226" s="19"/>
      <c r="IZ226" s="19"/>
      <c r="JA226" s="19"/>
      <c r="JB226" s="19"/>
      <c r="JC226" s="19"/>
      <c r="JD226" s="19"/>
      <c r="JE226" s="19"/>
      <c r="JF226" s="19"/>
      <c r="JG226" s="19"/>
      <c r="JH226" s="19"/>
      <c r="JI226" s="19"/>
      <c r="JJ226" s="19"/>
      <c r="JK226" s="19"/>
      <c r="JL226" s="19"/>
      <c r="JM226" s="19"/>
      <c r="JN226" s="19"/>
      <c r="JO226" s="19"/>
      <c r="JP226" s="19"/>
      <c r="JQ226" s="19"/>
      <c r="JR226" s="19"/>
      <c r="JS226" s="19"/>
      <c r="JT226" s="19"/>
      <c r="JU226" s="19"/>
      <c r="JV226" s="19"/>
      <c r="JW226" s="19"/>
      <c r="JX226" s="19"/>
      <c r="JY226" s="19"/>
      <c r="JZ226" s="19"/>
      <c r="KA226" s="19"/>
      <c r="KB226" s="19"/>
      <c r="KC226" s="19"/>
      <c r="KD226" s="19"/>
      <c r="KE226" s="19"/>
      <c r="KF226" s="19"/>
      <c r="KG226" s="19"/>
      <c r="KH226" s="19"/>
      <c r="KI226" s="19"/>
      <c r="KJ226" s="19"/>
      <c r="KK226" s="19"/>
      <c r="KL226" s="19"/>
      <c r="KM226" s="19"/>
      <c r="KN226" s="19"/>
      <c r="KO226" s="19"/>
      <c r="KP226" s="19"/>
      <c r="KQ226" s="19"/>
      <c r="KR226" s="19"/>
      <c r="KS226" s="19"/>
      <c r="KT226" s="19"/>
      <c r="KU226" s="19"/>
      <c r="KV226" s="19"/>
      <c r="KW226" s="19"/>
      <c r="KX226" s="19"/>
      <c r="KY226" s="19"/>
      <c r="KZ226" s="19"/>
      <c r="LA226" s="19"/>
      <c r="LB226" s="19"/>
      <c r="LC226" s="19"/>
      <c r="LD226" s="19"/>
      <c r="LE226" s="19"/>
      <c r="LF226" s="19"/>
      <c r="LG226" s="19"/>
      <c r="LH226" s="19"/>
      <c r="LI226" s="19"/>
      <c r="LJ226" s="19"/>
      <c r="LK226" s="19"/>
      <c r="LL226" s="19"/>
      <c r="LM226" s="19"/>
      <c r="LN226" s="19"/>
      <c r="LO226" s="19"/>
      <c r="LP226" s="19"/>
      <c r="LQ226" s="19"/>
      <c r="LR226" s="19"/>
      <c r="LS226" s="19"/>
      <c r="LT226" s="19"/>
      <c r="LU226" s="19"/>
      <c r="LV226" s="19"/>
      <c r="LW226" s="19"/>
      <c r="LX226" s="19"/>
      <c r="LY226" s="19"/>
      <c r="LZ226" s="19"/>
      <c r="MA226" s="19"/>
      <c r="MB226" s="19"/>
      <c r="MC226" s="19"/>
      <c r="MD226" s="19"/>
      <c r="ME226" s="19"/>
      <c r="MF226" s="19"/>
      <c r="MG226" s="19"/>
      <c r="MH226" s="19"/>
      <c r="MI226" s="19"/>
      <c r="MJ226" s="19"/>
      <c r="MK226" s="19"/>
      <c r="ML226" s="19"/>
      <c r="MM226" s="19"/>
      <c r="MN226" s="19"/>
      <c r="MO226" s="19"/>
      <c r="MP226" s="19"/>
      <c r="MQ226" s="19"/>
      <c r="MR226" s="19"/>
      <c r="MS226" s="19"/>
      <c r="MT226" s="19"/>
      <c r="MU226" s="19"/>
      <c r="MV226" s="19"/>
      <c r="MW226" s="19"/>
      <c r="MX226" s="19"/>
      <c r="MY226" s="19"/>
      <c r="MZ226" s="19"/>
      <c r="NA226" s="19"/>
      <c r="NB226" s="19"/>
      <c r="NC226" s="19"/>
      <c r="ND226" s="19"/>
      <c r="NE226" s="19"/>
      <c r="NF226" s="19"/>
      <c r="NG226" s="19"/>
      <c r="NH226" s="19"/>
      <c r="NI226" s="19"/>
      <c r="NJ226" s="19"/>
      <c r="NK226" s="19"/>
      <c r="NL226" s="19"/>
      <c r="NM226" s="19"/>
      <c r="NN226" s="19"/>
      <c r="NO226" s="19"/>
      <c r="NP226" s="19"/>
    </row>
    <row r="227" spans="1:380" x14ac:dyDescent="0.25">
      <c r="A227" s="63" t="s">
        <v>178</v>
      </c>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c r="DQ227" s="19"/>
      <c r="DR227" s="19"/>
      <c r="DS227" s="19"/>
      <c r="DT227" s="19"/>
      <c r="DU227" s="19"/>
      <c r="DV227" s="19"/>
      <c r="DW227" s="19"/>
      <c r="DX227" s="19"/>
      <c r="DY227" s="19"/>
      <c r="DZ227" s="19"/>
      <c r="EA227" s="19"/>
      <c r="EB227" s="19"/>
      <c r="EC227" s="19"/>
      <c r="ED227" s="19"/>
      <c r="EE227" s="19"/>
      <c r="EF227" s="19"/>
      <c r="EG227" s="19"/>
      <c r="EH227" s="19"/>
      <c r="EI227" s="19"/>
      <c r="EJ227" s="19"/>
      <c r="EK227" s="19"/>
      <c r="EL227" s="19"/>
      <c r="EM227" s="19"/>
      <c r="EN227" s="19"/>
      <c r="EO227" s="19"/>
      <c r="EP227" s="19"/>
      <c r="EQ227" s="19"/>
      <c r="ER227" s="19"/>
      <c r="ES227" s="19"/>
      <c r="ET227" s="19"/>
      <c r="EU227" s="19"/>
      <c r="EV227" s="19"/>
      <c r="EW227" s="19"/>
      <c r="EX227" s="19"/>
      <c r="EY227" s="19"/>
      <c r="EZ227" s="19"/>
      <c r="FA227" s="19"/>
      <c r="FB227" s="19"/>
      <c r="FC227" s="19"/>
      <c r="FD227" s="19"/>
      <c r="FE227" s="19"/>
      <c r="FF227" s="19"/>
      <c r="FG227" s="19"/>
      <c r="FH227" s="19"/>
      <c r="FI227" s="19"/>
      <c r="FJ227" s="19"/>
      <c r="FK227" s="19"/>
      <c r="FL227" s="19"/>
      <c r="FM227" s="19"/>
      <c r="FN227" s="19"/>
      <c r="FO227" s="19"/>
      <c r="FP227" s="19"/>
      <c r="FQ227" s="19"/>
      <c r="FR227" s="19"/>
      <c r="FS227" s="19"/>
      <c r="FT227" s="19"/>
      <c r="FU227" s="19"/>
      <c r="FV227" s="19"/>
      <c r="FW227" s="19"/>
      <c r="FX227" s="19"/>
      <c r="FY227" s="19"/>
      <c r="FZ227" s="19"/>
      <c r="GA227" s="19"/>
      <c r="GB227" s="19"/>
      <c r="GC227" s="19"/>
      <c r="GD227" s="19"/>
      <c r="GE227" s="19"/>
      <c r="GF227" s="19"/>
      <c r="GG227" s="19"/>
      <c r="GH227" s="19"/>
      <c r="GI227" s="19"/>
      <c r="GJ227" s="19"/>
      <c r="GK227" s="19"/>
      <c r="GL227" s="19"/>
      <c r="GM227" s="19"/>
      <c r="GN227" s="19"/>
      <c r="GO227" s="19"/>
      <c r="GP227" s="19"/>
      <c r="GQ227" s="19"/>
      <c r="GR227" s="19"/>
      <c r="GS227" s="19"/>
      <c r="GT227" s="19"/>
      <c r="GU227" s="19"/>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c r="HS227" s="19"/>
      <c r="HT227" s="19"/>
      <c r="HU227" s="19"/>
      <c r="HV227" s="19"/>
      <c r="HW227" s="19"/>
      <c r="HX227" s="19"/>
      <c r="HY227" s="19"/>
      <c r="HZ227" s="19"/>
      <c r="IA227" s="19"/>
      <c r="IB227" s="19"/>
      <c r="IC227" s="19"/>
      <c r="ID227" s="19"/>
      <c r="IE227" s="19"/>
      <c r="IF227" s="19"/>
      <c r="IG227" s="19"/>
      <c r="IH227" s="19"/>
      <c r="II227" s="19"/>
      <c r="IJ227" s="19"/>
      <c r="IK227" s="19"/>
      <c r="IL227" s="19"/>
      <c r="IM227" s="19"/>
      <c r="IN227" s="19"/>
      <c r="IO227" s="19"/>
      <c r="IP227" s="19"/>
      <c r="IQ227" s="19"/>
      <c r="IR227" s="19"/>
      <c r="IS227" s="19"/>
      <c r="IT227" s="19"/>
      <c r="IU227" s="19"/>
      <c r="IV227" s="19"/>
      <c r="IW227" s="19"/>
      <c r="IX227" s="19"/>
      <c r="IY227" s="19"/>
      <c r="IZ227" s="19"/>
      <c r="JA227" s="19"/>
      <c r="JB227" s="19"/>
      <c r="JC227" s="19"/>
      <c r="JD227" s="19"/>
      <c r="JE227" s="19"/>
      <c r="JF227" s="19"/>
      <c r="JG227" s="19"/>
      <c r="JH227" s="19"/>
      <c r="JI227" s="19"/>
      <c r="JJ227" s="19"/>
      <c r="JK227" s="19"/>
      <c r="JL227" s="19"/>
      <c r="JM227" s="19"/>
      <c r="JN227" s="19"/>
      <c r="JO227" s="19"/>
      <c r="JP227" s="19"/>
      <c r="JQ227" s="19"/>
      <c r="JR227" s="19"/>
      <c r="JS227" s="19"/>
      <c r="JT227" s="19"/>
      <c r="JU227" s="19"/>
      <c r="JV227" s="19"/>
      <c r="JW227" s="19"/>
      <c r="JX227" s="19"/>
      <c r="JY227" s="19"/>
      <c r="JZ227" s="19"/>
      <c r="KA227" s="19"/>
      <c r="KB227" s="19"/>
      <c r="KC227" s="19"/>
      <c r="KD227" s="19"/>
      <c r="KE227" s="19"/>
      <c r="KF227" s="19"/>
      <c r="KG227" s="19"/>
      <c r="KH227" s="19"/>
      <c r="KI227" s="19"/>
      <c r="KJ227" s="19"/>
      <c r="KK227" s="19"/>
      <c r="KL227" s="19"/>
      <c r="KM227" s="19"/>
      <c r="KN227" s="19"/>
      <c r="KO227" s="19"/>
      <c r="KP227" s="19"/>
      <c r="KQ227" s="19"/>
      <c r="KR227" s="19"/>
      <c r="KS227" s="19"/>
      <c r="KT227" s="19"/>
      <c r="KU227" s="19"/>
      <c r="KV227" s="19"/>
      <c r="KW227" s="19"/>
      <c r="KX227" s="19"/>
      <c r="KY227" s="19"/>
      <c r="KZ227" s="19"/>
      <c r="LA227" s="19"/>
      <c r="LB227" s="19"/>
      <c r="LC227" s="19"/>
      <c r="LD227" s="19"/>
      <c r="LE227" s="19"/>
      <c r="LF227" s="19"/>
      <c r="LG227" s="19"/>
      <c r="LH227" s="19"/>
      <c r="LI227" s="19"/>
      <c r="LJ227" s="19"/>
      <c r="LK227" s="19"/>
      <c r="LL227" s="19"/>
      <c r="LM227" s="19"/>
      <c r="LN227" s="19"/>
      <c r="LO227" s="19"/>
      <c r="LP227" s="19"/>
      <c r="LQ227" s="19"/>
      <c r="LR227" s="19"/>
      <c r="LS227" s="19"/>
      <c r="LT227" s="19"/>
      <c r="LU227" s="19"/>
      <c r="LV227" s="19"/>
      <c r="LW227" s="19"/>
      <c r="LX227" s="19"/>
      <c r="LY227" s="19"/>
      <c r="LZ227" s="19"/>
      <c r="MA227" s="19"/>
      <c r="MB227" s="19"/>
      <c r="MC227" s="19"/>
      <c r="MD227" s="19"/>
      <c r="ME227" s="19"/>
      <c r="MF227" s="19"/>
      <c r="MG227" s="19"/>
      <c r="MH227" s="19"/>
      <c r="MI227" s="19"/>
      <c r="MJ227" s="19"/>
      <c r="MK227" s="19"/>
      <c r="ML227" s="19"/>
      <c r="MM227" s="19"/>
      <c r="MN227" s="19"/>
      <c r="MO227" s="19"/>
      <c r="MP227" s="19"/>
      <c r="MQ227" s="19"/>
      <c r="MR227" s="19"/>
      <c r="MS227" s="19"/>
      <c r="MT227" s="19"/>
      <c r="MU227" s="19"/>
      <c r="MV227" s="19"/>
      <c r="MW227" s="19"/>
      <c r="MX227" s="19"/>
      <c r="MY227" s="19"/>
      <c r="MZ227" s="19"/>
      <c r="NA227" s="19"/>
      <c r="NB227" s="19"/>
      <c r="NC227" s="19"/>
      <c r="ND227" s="19"/>
      <c r="NE227" s="19"/>
      <c r="NF227" s="19"/>
      <c r="NG227" s="19"/>
      <c r="NH227" s="19"/>
      <c r="NI227" s="19"/>
      <c r="NJ227" s="19"/>
      <c r="NK227" s="19"/>
      <c r="NL227" s="19"/>
      <c r="NM227" s="19"/>
      <c r="NN227" s="19"/>
      <c r="NO227" s="19"/>
      <c r="NP227" s="19"/>
    </row>
    <row r="228" spans="1:380" x14ac:dyDescent="0.25">
      <c r="A228" s="65" t="s">
        <v>78</v>
      </c>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c r="DN228" s="19"/>
      <c r="DO228" s="19"/>
      <c r="DP228" s="19"/>
      <c r="DQ228" s="19"/>
      <c r="DR228" s="19"/>
      <c r="DS228" s="19"/>
      <c r="DT228" s="19"/>
      <c r="DU228" s="19"/>
      <c r="DV228" s="19"/>
      <c r="DW228" s="19"/>
      <c r="DX228" s="19"/>
      <c r="DY228" s="19"/>
      <c r="DZ228" s="19"/>
      <c r="EA228" s="19"/>
      <c r="EB228" s="19"/>
      <c r="EC228" s="19"/>
      <c r="ED228" s="19"/>
      <c r="EE228" s="19"/>
      <c r="EF228" s="19"/>
      <c r="EG228" s="19"/>
      <c r="EH228" s="19"/>
      <c r="EI228" s="19"/>
      <c r="EJ228" s="19"/>
      <c r="EK228" s="19"/>
      <c r="EL228" s="19"/>
      <c r="EM228" s="19"/>
      <c r="EN228" s="19"/>
      <c r="EO228" s="19"/>
      <c r="EP228" s="19"/>
      <c r="EQ228" s="19"/>
      <c r="ER228" s="19"/>
      <c r="ES228" s="19"/>
      <c r="ET228" s="19"/>
      <c r="EU228" s="19"/>
      <c r="EV228" s="19"/>
      <c r="EW228" s="19"/>
      <c r="EX228" s="19"/>
      <c r="EY228" s="19"/>
      <c r="EZ228" s="19"/>
      <c r="FA228" s="19"/>
      <c r="FB228" s="19"/>
      <c r="FC228" s="19"/>
      <c r="FD228" s="19"/>
      <c r="FE228" s="19"/>
      <c r="FF228" s="19"/>
      <c r="FG228" s="19"/>
      <c r="FH228" s="19"/>
      <c r="FI228" s="19"/>
      <c r="FJ228" s="19"/>
      <c r="FK228" s="19"/>
      <c r="FL228" s="19"/>
      <c r="FM228" s="19"/>
      <c r="FN228" s="19"/>
      <c r="FO228" s="19"/>
      <c r="FP228" s="19"/>
      <c r="FQ228" s="19"/>
      <c r="FR228" s="19"/>
      <c r="FS228" s="19"/>
      <c r="FT228" s="19"/>
      <c r="FU228" s="19"/>
      <c r="FV228" s="19"/>
      <c r="FW228" s="19"/>
      <c r="FX228" s="19"/>
      <c r="FY228" s="19"/>
      <c r="FZ228" s="19"/>
      <c r="GA228" s="19"/>
      <c r="GB228" s="19"/>
      <c r="GC228" s="19"/>
      <c r="GD228" s="19"/>
      <c r="GE228" s="19"/>
      <c r="GF228" s="19"/>
      <c r="GG228" s="19"/>
      <c r="GH228" s="19"/>
      <c r="GI228" s="19"/>
      <c r="GJ228" s="19"/>
      <c r="GK228" s="19"/>
      <c r="GL228" s="19"/>
      <c r="GM228" s="19"/>
      <c r="GN228" s="19"/>
      <c r="GO228" s="19"/>
      <c r="GP228" s="19"/>
      <c r="GQ228" s="19"/>
      <c r="GR228" s="19"/>
      <c r="GS228" s="19"/>
      <c r="GT228" s="19"/>
      <c r="GU228" s="19"/>
      <c r="GV228" s="19"/>
      <c r="GW228" s="19"/>
      <c r="GX228" s="19"/>
      <c r="GY228" s="19"/>
      <c r="GZ228" s="19"/>
      <c r="HA228" s="19"/>
      <c r="HB228" s="19"/>
      <c r="HC228" s="19"/>
      <c r="HD228" s="19"/>
      <c r="HE228" s="19"/>
      <c r="HF228" s="19"/>
      <c r="HG228" s="19"/>
      <c r="HH228" s="19"/>
      <c r="HI228" s="19"/>
      <c r="HJ228" s="19"/>
      <c r="HK228" s="19"/>
      <c r="HL228" s="19"/>
      <c r="HM228" s="19"/>
      <c r="HN228" s="19"/>
      <c r="HO228" s="19"/>
      <c r="HP228" s="19"/>
      <c r="HQ228" s="19"/>
      <c r="HR228" s="19"/>
      <c r="HS228" s="19"/>
      <c r="HT228" s="19"/>
      <c r="HU228" s="19"/>
      <c r="HV228" s="19"/>
      <c r="HW228" s="19"/>
      <c r="HX228" s="19"/>
      <c r="HY228" s="19"/>
      <c r="HZ228" s="19"/>
      <c r="IA228" s="19"/>
      <c r="IB228" s="19"/>
      <c r="IC228" s="19"/>
      <c r="ID228" s="19"/>
      <c r="IE228" s="19"/>
      <c r="IF228" s="19"/>
      <c r="IG228" s="19"/>
      <c r="IH228" s="19"/>
      <c r="II228" s="19"/>
      <c r="IJ228" s="19"/>
      <c r="IK228" s="19"/>
      <c r="IL228" s="19"/>
      <c r="IM228" s="19"/>
      <c r="IN228" s="19"/>
      <c r="IO228" s="19"/>
      <c r="IP228" s="19"/>
      <c r="IQ228" s="19"/>
      <c r="IR228" s="19"/>
      <c r="IS228" s="19"/>
      <c r="IT228" s="19"/>
      <c r="IU228" s="19"/>
      <c r="IV228" s="19"/>
      <c r="IW228" s="19"/>
      <c r="IX228" s="19"/>
      <c r="IY228" s="19"/>
      <c r="IZ228" s="19"/>
      <c r="JA228" s="19"/>
      <c r="JB228" s="19"/>
      <c r="JC228" s="19"/>
      <c r="JD228" s="19"/>
      <c r="JE228" s="19"/>
      <c r="JF228" s="19"/>
      <c r="JG228" s="19"/>
      <c r="JH228" s="19"/>
      <c r="JI228" s="19"/>
      <c r="JJ228" s="19"/>
      <c r="JK228" s="19"/>
      <c r="JL228" s="19"/>
      <c r="JM228" s="19"/>
      <c r="JN228" s="19"/>
      <c r="JO228" s="19"/>
      <c r="JP228" s="19"/>
      <c r="JQ228" s="19"/>
      <c r="JR228" s="19"/>
      <c r="JS228" s="19"/>
      <c r="JT228" s="19"/>
      <c r="JU228" s="19"/>
      <c r="JV228" s="19"/>
      <c r="JW228" s="19"/>
      <c r="JX228" s="19"/>
      <c r="JY228" s="19"/>
      <c r="JZ228" s="19"/>
      <c r="KA228" s="19"/>
      <c r="KB228" s="19"/>
      <c r="KC228" s="19"/>
      <c r="KD228" s="19"/>
      <c r="KE228" s="19"/>
      <c r="KF228" s="19"/>
      <c r="KG228" s="19"/>
      <c r="KH228" s="19"/>
      <c r="KI228" s="19"/>
      <c r="KJ228" s="19"/>
      <c r="KK228" s="19"/>
      <c r="KL228" s="19"/>
      <c r="KM228" s="19"/>
      <c r="KN228" s="19"/>
      <c r="KO228" s="19"/>
      <c r="KP228" s="19"/>
      <c r="KQ228" s="19"/>
      <c r="KR228" s="19"/>
      <c r="KS228" s="19"/>
      <c r="KT228" s="19"/>
      <c r="KU228" s="19"/>
      <c r="KV228" s="19"/>
      <c r="KW228" s="19"/>
      <c r="KX228" s="19"/>
      <c r="KY228" s="19"/>
      <c r="KZ228" s="19"/>
      <c r="LA228" s="19"/>
      <c r="LB228" s="19"/>
      <c r="LC228" s="19"/>
      <c r="LD228" s="19"/>
      <c r="LE228" s="19"/>
      <c r="LF228" s="19"/>
      <c r="LG228" s="19"/>
      <c r="LH228" s="19"/>
      <c r="LI228" s="19"/>
      <c r="LJ228" s="19"/>
      <c r="LK228" s="19"/>
      <c r="LL228" s="19"/>
      <c r="LM228" s="19"/>
      <c r="LN228" s="19"/>
      <c r="LO228" s="19"/>
      <c r="LP228" s="19"/>
      <c r="LQ228" s="19"/>
      <c r="LR228" s="19"/>
      <c r="LS228" s="19"/>
      <c r="LT228" s="19"/>
      <c r="LU228" s="19"/>
      <c r="LV228" s="19"/>
      <c r="LW228" s="19"/>
      <c r="LX228" s="19"/>
      <c r="LY228" s="19"/>
      <c r="LZ228" s="19"/>
      <c r="MA228" s="19"/>
      <c r="MB228" s="19"/>
      <c r="MC228" s="19"/>
      <c r="MD228" s="19"/>
      <c r="ME228" s="19"/>
      <c r="MF228" s="19"/>
      <c r="MG228" s="19"/>
      <c r="MH228" s="19"/>
      <c r="MI228" s="19"/>
      <c r="MJ228" s="19"/>
      <c r="MK228" s="19"/>
      <c r="ML228" s="19"/>
      <c r="MM228" s="19"/>
      <c r="MN228" s="19"/>
      <c r="MO228" s="19"/>
      <c r="MP228" s="19"/>
      <c r="MQ228" s="19"/>
      <c r="MR228" s="19"/>
      <c r="MS228" s="19"/>
      <c r="MT228" s="19"/>
      <c r="MU228" s="19"/>
      <c r="MV228" s="19"/>
      <c r="MW228" s="19"/>
      <c r="MX228" s="19"/>
      <c r="MY228" s="19"/>
      <c r="MZ228" s="19"/>
      <c r="NA228" s="19"/>
      <c r="NB228" s="19"/>
      <c r="NC228" s="19"/>
      <c r="ND228" s="19"/>
      <c r="NE228" s="19"/>
      <c r="NF228" s="19"/>
      <c r="NG228" s="19"/>
      <c r="NH228" s="19"/>
      <c r="NI228" s="19"/>
      <c r="NJ228" s="19"/>
      <c r="NK228" s="19"/>
      <c r="NL228" s="19"/>
      <c r="NM228" s="19"/>
      <c r="NN228" s="19"/>
      <c r="NO228" s="19"/>
      <c r="NP228" s="19"/>
    </row>
    <row r="229" spans="1:380" x14ac:dyDescent="0.25">
      <c r="A229" s="64" t="s">
        <v>79</v>
      </c>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c r="DN229" s="19"/>
      <c r="DO229" s="19"/>
      <c r="DP229" s="19"/>
      <c r="DQ229" s="19"/>
      <c r="DR229" s="19"/>
      <c r="DS229" s="19"/>
      <c r="DT229" s="19"/>
      <c r="DU229" s="19"/>
      <c r="DV229" s="19"/>
      <c r="DW229" s="19"/>
      <c r="DX229" s="19"/>
      <c r="DY229" s="19"/>
      <c r="DZ229" s="19"/>
      <c r="EA229" s="19"/>
      <c r="EB229" s="19"/>
      <c r="EC229" s="19"/>
      <c r="ED229" s="19"/>
      <c r="EE229" s="19"/>
      <c r="EF229" s="19"/>
      <c r="EG229" s="19"/>
      <c r="EH229" s="19"/>
      <c r="EI229" s="19"/>
      <c r="EJ229" s="19"/>
      <c r="EK229" s="19"/>
      <c r="EL229" s="19"/>
      <c r="EM229" s="19"/>
      <c r="EN229" s="19"/>
      <c r="EO229" s="19"/>
      <c r="EP229" s="19"/>
      <c r="EQ229" s="19"/>
      <c r="ER229" s="19"/>
      <c r="ES229" s="19"/>
      <c r="ET229" s="19"/>
      <c r="EU229" s="19"/>
      <c r="EV229" s="19"/>
      <c r="EW229" s="19"/>
      <c r="EX229" s="19"/>
      <c r="EY229" s="19"/>
      <c r="EZ229" s="19"/>
      <c r="FA229" s="19"/>
      <c r="FB229" s="19"/>
      <c r="FC229" s="19"/>
      <c r="FD229" s="19"/>
      <c r="FE229" s="19"/>
      <c r="FF229" s="19"/>
      <c r="FG229" s="19"/>
      <c r="FH229" s="19"/>
      <c r="FI229" s="19"/>
      <c r="FJ229" s="19"/>
      <c r="FK229" s="19"/>
      <c r="FL229" s="19"/>
      <c r="FM229" s="19"/>
      <c r="FN229" s="19"/>
      <c r="FO229" s="19"/>
      <c r="FP229" s="19"/>
      <c r="FQ229" s="19"/>
      <c r="FR229" s="19"/>
      <c r="FS229" s="19"/>
      <c r="FT229" s="19"/>
      <c r="FU229" s="19"/>
      <c r="FV229" s="19"/>
      <c r="FW229" s="19"/>
      <c r="FX229" s="19"/>
      <c r="FY229" s="19"/>
      <c r="FZ229" s="19"/>
      <c r="GA229" s="19"/>
      <c r="GB229" s="19"/>
      <c r="GC229" s="19"/>
      <c r="GD229" s="19"/>
      <c r="GE229" s="19"/>
      <c r="GF229" s="19"/>
      <c r="GG229" s="19"/>
      <c r="GH229" s="19"/>
      <c r="GI229" s="19"/>
      <c r="GJ229" s="19"/>
      <c r="GK229" s="19"/>
      <c r="GL229" s="19"/>
      <c r="GM229" s="19"/>
      <c r="GN229" s="19"/>
      <c r="GO229" s="19"/>
      <c r="GP229" s="19"/>
      <c r="GQ229" s="19"/>
      <c r="GR229" s="19"/>
      <c r="GS229" s="19"/>
      <c r="GT229" s="19"/>
      <c r="GU229" s="19"/>
      <c r="GV229" s="19"/>
      <c r="GW229" s="19"/>
      <c r="GX229" s="19"/>
      <c r="GY229" s="19"/>
      <c r="GZ229" s="19"/>
      <c r="HA229" s="19"/>
      <c r="HB229" s="19"/>
      <c r="HC229" s="19"/>
      <c r="HD229" s="19"/>
      <c r="HE229" s="19"/>
      <c r="HF229" s="19"/>
      <c r="HG229" s="19"/>
      <c r="HH229" s="19"/>
      <c r="HI229" s="19"/>
      <c r="HJ229" s="19"/>
      <c r="HK229" s="19"/>
      <c r="HL229" s="19"/>
      <c r="HM229" s="19"/>
      <c r="HN229" s="19"/>
      <c r="HO229" s="19"/>
      <c r="HP229" s="19"/>
      <c r="HQ229" s="19"/>
      <c r="HR229" s="19"/>
      <c r="HS229" s="19"/>
      <c r="HT229" s="19"/>
      <c r="HU229" s="19"/>
      <c r="HV229" s="19"/>
      <c r="HW229" s="19"/>
      <c r="HX229" s="19"/>
      <c r="HY229" s="19"/>
      <c r="HZ229" s="19"/>
      <c r="IA229" s="19"/>
      <c r="IB229" s="19"/>
      <c r="IC229" s="19"/>
      <c r="ID229" s="19"/>
      <c r="IE229" s="19"/>
      <c r="IF229" s="19"/>
      <c r="IG229" s="19"/>
      <c r="IH229" s="19"/>
      <c r="II229" s="19"/>
      <c r="IJ229" s="19"/>
      <c r="IK229" s="19"/>
      <c r="IL229" s="19"/>
      <c r="IM229" s="19"/>
      <c r="IN229" s="19"/>
      <c r="IO229" s="19"/>
      <c r="IP229" s="19"/>
      <c r="IQ229" s="19"/>
      <c r="IR229" s="19"/>
      <c r="IS229" s="19"/>
      <c r="IT229" s="19"/>
      <c r="IU229" s="19"/>
      <c r="IV229" s="19"/>
      <c r="IW229" s="19"/>
      <c r="IX229" s="19"/>
      <c r="IY229" s="19"/>
      <c r="IZ229" s="19"/>
      <c r="JA229" s="19"/>
      <c r="JB229" s="19"/>
      <c r="JC229" s="19"/>
      <c r="JD229" s="19"/>
      <c r="JE229" s="19"/>
      <c r="JF229" s="19"/>
      <c r="JG229" s="19"/>
      <c r="JH229" s="19"/>
      <c r="JI229" s="19"/>
      <c r="JJ229" s="19"/>
      <c r="JK229" s="19"/>
      <c r="JL229" s="19"/>
      <c r="JM229" s="19"/>
      <c r="JN229" s="19"/>
      <c r="JO229" s="19"/>
      <c r="JP229" s="19"/>
      <c r="JQ229" s="19"/>
      <c r="JR229" s="19"/>
      <c r="JS229" s="19"/>
      <c r="JT229" s="19"/>
      <c r="JU229" s="19"/>
      <c r="JV229" s="19"/>
      <c r="JW229" s="19"/>
      <c r="JX229" s="19"/>
      <c r="JY229" s="19"/>
      <c r="JZ229" s="19"/>
      <c r="KA229" s="19"/>
      <c r="KB229" s="19"/>
      <c r="KC229" s="19"/>
      <c r="KD229" s="19"/>
      <c r="KE229" s="19"/>
      <c r="KF229" s="19"/>
      <c r="KG229" s="19"/>
      <c r="KH229" s="19"/>
      <c r="KI229" s="19"/>
      <c r="KJ229" s="19"/>
      <c r="KK229" s="19"/>
      <c r="KL229" s="19"/>
      <c r="KM229" s="19"/>
      <c r="KN229" s="19"/>
      <c r="KO229" s="19"/>
      <c r="KP229" s="19"/>
      <c r="KQ229" s="19"/>
      <c r="KR229" s="19"/>
      <c r="KS229" s="19"/>
      <c r="KT229" s="19"/>
      <c r="KU229" s="19"/>
      <c r="KV229" s="19"/>
      <c r="KW229" s="19"/>
      <c r="KX229" s="19"/>
      <c r="KY229" s="19"/>
      <c r="KZ229" s="19"/>
      <c r="LA229" s="19"/>
      <c r="LB229" s="19"/>
      <c r="LC229" s="19"/>
      <c r="LD229" s="19"/>
      <c r="LE229" s="19"/>
      <c r="LF229" s="19"/>
      <c r="LG229" s="19"/>
      <c r="LH229" s="19"/>
      <c r="LI229" s="19"/>
      <c r="LJ229" s="19"/>
      <c r="LK229" s="19"/>
      <c r="LL229" s="19"/>
      <c r="LM229" s="19"/>
      <c r="LN229" s="19"/>
      <c r="LO229" s="19"/>
      <c r="LP229" s="19"/>
      <c r="LQ229" s="19"/>
      <c r="LR229" s="19"/>
      <c r="LS229" s="19"/>
      <c r="LT229" s="19"/>
      <c r="LU229" s="19"/>
      <c r="LV229" s="19"/>
      <c r="LW229" s="19"/>
      <c r="LX229" s="19"/>
      <c r="LY229" s="19"/>
      <c r="LZ229" s="19"/>
      <c r="MA229" s="19"/>
      <c r="MB229" s="19"/>
      <c r="MC229" s="19"/>
      <c r="MD229" s="19"/>
      <c r="ME229" s="19"/>
      <c r="MF229" s="19"/>
      <c r="MG229" s="19"/>
      <c r="MH229" s="19"/>
      <c r="MI229" s="19"/>
      <c r="MJ229" s="19"/>
      <c r="MK229" s="19"/>
      <c r="ML229" s="19"/>
      <c r="MM229" s="19"/>
      <c r="MN229" s="19"/>
      <c r="MO229" s="19"/>
      <c r="MP229" s="19"/>
      <c r="MQ229" s="19"/>
      <c r="MR229" s="19"/>
      <c r="MS229" s="19"/>
      <c r="MT229" s="19"/>
      <c r="MU229" s="19"/>
      <c r="MV229" s="19"/>
      <c r="MW229" s="19"/>
      <c r="MX229" s="19"/>
      <c r="MY229" s="19"/>
      <c r="MZ229" s="19"/>
      <c r="NA229" s="19"/>
      <c r="NB229" s="19"/>
      <c r="NC229" s="19"/>
      <c r="ND229" s="19"/>
      <c r="NE229" s="19"/>
      <c r="NF229" s="19"/>
      <c r="NG229" s="19"/>
      <c r="NH229" s="19"/>
      <c r="NI229" s="19"/>
      <c r="NJ229" s="19"/>
      <c r="NK229" s="19"/>
      <c r="NL229" s="19"/>
      <c r="NM229" s="19"/>
      <c r="NN229" s="19"/>
      <c r="NO229" s="19"/>
      <c r="NP229" s="19"/>
    </row>
    <row r="230" spans="1:380" x14ac:dyDescent="0.25">
      <c r="A230" s="64" t="s">
        <v>179</v>
      </c>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c r="DN230" s="19"/>
      <c r="DO230" s="19"/>
      <c r="DP230" s="19"/>
      <c r="DQ230" s="19"/>
      <c r="DR230" s="19"/>
      <c r="DS230" s="19"/>
      <c r="DT230" s="19"/>
      <c r="DU230" s="19"/>
      <c r="DV230" s="19"/>
      <c r="DW230" s="19"/>
      <c r="DX230" s="19"/>
      <c r="DY230" s="19"/>
      <c r="DZ230" s="19"/>
      <c r="EA230" s="19"/>
      <c r="EB230" s="19"/>
      <c r="EC230" s="19"/>
      <c r="ED230" s="19"/>
      <c r="EE230" s="19"/>
      <c r="EF230" s="19"/>
      <c r="EG230" s="19"/>
      <c r="EH230" s="19"/>
      <c r="EI230" s="19"/>
      <c r="EJ230" s="19"/>
      <c r="EK230" s="19"/>
      <c r="EL230" s="19"/>
      <c r="EM230" s="19"/>
      <c r="EN230" s="19"/>
      <c r="EO230" s="19"/>
      <c r="EP230" s="19"/>
      <c r="EQ230" s="19"/>
      <c r="ER230" s="19"/>
      <c r="ES230" s="19"/>
      <c r="ET230" s="19"/>
      <c r="EU230" s="19"/>
      <c r="EV230" s="19"/>
      <c r="EW230" s="19"/>
      <c r="EX230" s="19"/>
      <c r="EY230" s="19"/>
      <c r="EZ230" s="19"/>
      <c r="FA230" s="19"/>
      <c r="FB230" s="19"/>
      <c r="FC230" s="19"/>
      <c r="FD230" s="19"/>
      <c r="FE230" s="19"/>
      <c r="FF230" s="19"/>
      <c r="FG230" s="19"/>
      <c r="FH230" s="19"/>
      <c r="FI230" s="19"/>
      <c r="FJ230" s="19"/>
      <c r="FK230" s="19"/>
      <c r="FL230" s="19"/>
      <c r="FM230" s="19"/>
      <c r="FN230" s="19"/>
      <c r="FO230" s="19"/>
      <c r="FP230" s="19"/>
      <c r="FQ230" s="19"/>
      <c r="FR230" s="19"/>
      <c r="FS230" s="19"/>
      <c r="FT230" s="19"/>
      <c r="FU230" s="19"/>
      <c r="FV230" s="19"/>
      <c r="FW230" s="19"/>
      <c r="FX230" s="19"/>
      <c r="FY230" s="19"/>
      <c r="FZ230" s="19"/>
      <c r="GA230" s="19"/>
      <c r="GB230" s="19"/>
      <c r="GC230" s="19"/>
      <c r="GD230" s="19"/>
      <c r="GE230" s="19"/>
      <c r="GF230" s="19"/>
      <c r="GG230" s="19"/>
      <c r="GH230" s="19"/>
      <c r="GI230" s="19"/>
      <c r="GJ230" s="19"/>
      <c r="GK230" s="19"/>
      <c r="GL230" s="19"/>
      <c r="GM230" s="19"/>
      <c r="GN230" s="19"/>
      <c r="GO230" s="19"/>
      <c r="GP230" s="19"/>
      <c r="GQ230" s="19"/>
      <c r="GR230" s="19"/>
      <c r="GS230" s="19"/>
      <c r="GT230" s="19"/>
      <c r="GU230" s="19"/>
      <c r="GV230" s="19"/>
      <c r="GW230" s="19"/>
      <c r="GX230" s="19"/>
      <c r="GY230" s="19"/>
      <c r="GZ230" s="19"/>
      <c r="HA230" s="19"/>
      <c r="HB230" s="19"/>
      <c r="HC230" s="19"/>
      <c r="HD230" s="19"/>
      <c r="HE230" s="19"/>
      <c r="HF230" s="19"/>
      <c r="HG230" s="19"/>
      <c r="HH230" s="19"/>
      <c r="HI230" s="19"/>
      <c r="HJ230" s="19"/>
      <c r="HK230" s="19"/>
      <c r="HL230" s="19"/>
      <c r="HM230" s="19"/>
      <c r="HN230" s="19"/>
      <c r="HO230" s="19"/>
      <c r="HP230" s="19"/>
      <c r="HQ230" s="19"/>
      <c r="HR230" s="19"/>
      <c r="HS230" s="19"/>
      <c r="HT230" s="19"/>
      <c r="HU230" s="19"/>
      <c r="HV230" s="19"/>
      <c r="HW230" s="19"/>
      <c r="HX230" s="19"/>
      <c r="HY230" s="19"/>
      <c r="HZ230" s="19"/>
      <c r="IA230" s="19"/>
      <c r="IB230" s="19"/>
      <c r="IC230" s="19"/>
      <c r="ID230" s="19"/>
      <c r="IE230" s="19"/>
      <c r="IF230" s="19"/>
      <c r="IG230" s="19"/>
      <c r="IH230" s="19"/>
      <c r="II230" s="19"/>
      <c r="IJ230" s="19"/>
      <c r="IK230" s="19"/>
      <c r="IL230" s="19"/>
      <c r="IM230" s="19"/>
      <c r="IN230" s="19"/>
      <c r="IO230" s="19"/>
      <c r="IP230" s="19"/>
      <c r="IQ230" s="19"/>
      <c r="IR230" s="19"/>
      <c r="IS230" s="19"/>
      <c r="IT230" s="19"/>
      <c r="IU230" s="19"/>
      <c r="IV230" s="19"/>
      <c r="IW230" s="19"/>
      <c r="IX230" s="19"/>
      <c r="IY230" s="19"/>
      <c r="IZ230" s="19"/>
      <c r="JA230" s="19"/>
      <c r="JB230" s="19"/>
      <c r="JC230" s="19"/>
      <c r="JD230" s="19"/>
      <c r="JE230" s="19"/>
      <c r="JF230" s="19"/>
      <c r="JG230" s="19"/>
      <c r="JH230" s="19"/>
      <c r="JI230" s="19"/>
      <c r="JJ230" s="19"/>
      <c r="JK230" s="19"/>
      <c r="JL230" s="19"/>
      <c r="JM230" s="19"/>
      <c r="JN230" s="19"/>
      <c r="JO230" s="19"/>
      <c r="JP230" s="19"/>
      <c r="JQ230" s="19"/>
      <c r="JR230" s="19"/>
      <c r="JS230" s="19"/>
      <c r="JT230" s="19"/>
      <c r="JU230" s="19"/>
      <c r="JV230" s="19"/>
      <c r="JW230" s="19"/>
      <c r="JX230" s="19"/>
      <c r="JY230" s="19"/>
      <c r="JZ230" s="19"/>
      <c r="KA230" s="19"/>
      <c r="KB230" s="19"/>
      <c r="KC230" s="19"/>
      <c r="KD230" s="19"/>
      <c r="KE230" s="19"/>
      <c r="KF230" s="19"/>
      <c r="KG230" s="19"/>
      <c r="KH230" s="19"/>
      <c r="KI230" s="19"/>
      <c r="KJ230" s="19"/>
      <c r="KK230" s="19"/>
      <c r="KL230" s="19"/>
      <c r="KM230" s="19"/>
      <c r="KN230" s="19"/>
      <c r="KO230" s="19"/>
      <c r="KP230" s="19"/>
      <c r="KQ230" s="19"/>
      <c r="KR230" s="19"/>
      <c r="KS230" s="19"/>
      <c r="KT230" s="19"/>
      <c r="KU230" s="19"/>
      <c r="KV230" s="19"/>
      <c r="KW230" s="19"/>
      <c r="KX230" s="19"/>
      <c r="KY230" s="19"/>
      <c r="KZ230" s="19"/>
      <c r="LA230" s="19"/>
      <c r="LB230" s="19"/>
      <c r="LC230" s="19"/>
      <c r="LD230" s="19"/>
      <c r="LE230" s="19"/>
      <c r="LF230" s="19"/>
      <c r="LG230" s="19"/>
      <c r="LH230" s="19"/>
      <c r="LI230" s="19"/>
      <c r="LJ230" s="19"/>
      <c r="LK230" s="19"/>
      <c r="LL230" s="19"/>
      <c r="LM230" s="19"/>
      <c r="LN230" s="19"/>
      <c r="LO230" s="19"/>
      <c r="LP230" s="19"/>
      <c r="LQ230" s="19"/>
      <c r="LR230" s="19"/>
      <c r="LS230" s="19"/>
      <c r="LT230" s="19"/>
      <c r="LU230" s="19"/>
      <c r="LV230" s="19"/>
      <c r="LW230" s="19"/>
      <c r="LX230" s="19"/>
      <c r="LY230" s="19"/>
      <c r="LZ230" s="19"/>
      <c r="MA230" s="19"/>
      <c r="MB230" s="19"/>
      <c r="MC230" s="19"/>
      <c r="MD230" s="19"/>
      <c r="ME230" s="19"/>
      <c r="MF230" s="19"/>
      <c r="MG230" s="19"/>
      <c r="MH230" s="19"/>
      <c r="MI230" s="19"/>
      <c r="MJ230" s="19"/>
      <c r="MK230" s="19"/>
      <c r="ML230" s="19"/>
      <c r="MM230" s="19"/>
      <c r="MN230" s="19"/>
      <c r="MO230" s="19"/>
      <c r="MP230" s="19"/>
      <c r="MQ230" s="19"/>
      <c r="MR230" s="19"/>
      <c r="MS230" s="19"/>
      <c r="MT230" s="19"/>
      <c r="MU230" s="19"/>
      <c r="MV230" s="19"/>
      <c r="MW230" s="19"/>
      <c r="MX230" s="19"/>
      <c r="MY230" s="19"/>
      <c r="MZ230" s="19"/>
      <c r="NA230" s="19"/>
      <c r="NB230" s="19"/>
      <c r="NC230" s="19"/>
      <c r="ND230" s="19"/>
      <c r="NE230" s="19"/>
      <c r="NF230" s="19"/>
      <c r="NG230" s="19"/>
      <c r="NH230" s="19"/>
      <c r="NI230" s="19"/>
      <c r="NJ230" s="19"/>
      <c r="NK230" s="19"/>
      <c r="NL230" s="19"/>
      <c r="NM230" s="19"/>
      <c r="NN230" s="19"/>
      <c r="NO230" s="19"/>
      <c r="NP230" s="19"/>
    </row>
    <row r="231" spans="1:380" x14ac:dyDescent="0.25">
      <c r="A231" s="64" t="s">
        <v>80</v>
      </c>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c r="IC231" s="19"/>
      <c r="ID231" s="19"/>
      <c r="IE231" s="19"/>
      <c r="IF231" s="19"/>
      <c r="IG231" s="19"/>
      <c r="IH231" s="19"/>
      <c r="II231" s="19"/>
      <c r="IJ231" s="19"/>
      <c r="IK231" s="19"/>
      <c r="IL231" s="19"/>
      <c r="IM231" s="19"/>
      <c r="IN231" s="19"/>
      <c r="IO231" s="19"/>
      <c r="IP231" s="19"/>
      <c r="IQ231" s="19"/>
      <c r="IR231" s="19"/>
      <c r="IS231" s="19"/>
      <c r="IT231" s="19"/>
      <c r="IU231" s="19"/>
      <c r="IV231" s="19"/>
      <c r="IW231" s="19"/>
      <c r="IX231" s="19"/>
      <c r="IY231" s="19"/>
      <c r="IZ231" s="19"/>
      <c r="JA231" s="19"/>
      <c r="JB231" s="19"/>
      <c r="JC231" s="19"/>
      <c r="JD231" s="19"/>
      <c r="JE231" s="19"/>
      <c r="JF231" s="19"/>
      <c r="JG231" s="19"/>
      <c r="JH231" s="19"/>
      <c r="JI231" s="19"/>
      <c r="JJ231" s="19"/>
      <c r="JK231" s="19"/>
      <c r="JL231" s="19"/>
      <c r="JM231" s="19"/>
      <c r="JN231" s="19"/>
      <c r="JO231" s="19"/>
      <c r="JP231" s="19"/>
      <c r="JQ231" s="19"/>
      <c r="JR231" s="19"/>
      <c r="JS231" s="19"/>
      <c r="JT231" s="19"/>
      <c r="JU231" s="19"/>
      <c r="JV231" s="19"/>
      <c r="JW231" s="19"/>
      <c r="JX231" s="19"/>
      <c r="JY231" s="19"/>
      <c r="JZ231" s="19"/>
      <c r="KA231" s="19"/>
      <c r="KB231" s="19"/>
      <c r="KC231" s="19"/>
      <c r="KD231" s="19"/>
      <c r="KE231" s="19"/>
      <c r="KF231" s="19"/>
      <c r="KG231" s="19"/>
      <c r="KH231" s="19"/>
      <c r="KI231" s="19"/>
      <c r="KJ231" s="19"/>
      <c r="KK231" s="19"/>
      <c r="KL231" s="19"/>
      <c r="KM231" s="19"/>
      <c r="KN231" s="19"/>
      <c r="KO231" s="19"/>
      <c r="KP231" s="19"/>
      <c r="KQ231" s="19"/>
      <c r="KR231" s="19"/>
      <c r="KS231" s="19"/>
      <c r="KT231" s="19"/>
      <c r="KU231" s="19"/>
      <c r="KV231" s="19"/>
      <c r="KW231" s="19"/>
      <c r="KX231" s="19"/>
      <c r="KY231" s="19"/>
      <c r="KZ231" s="19"/>
      <c r="LA231" s="19"/>
      <c r="LB231" s="19"/>
      <c r="LC231" s="19"/>
      <c r="LD231" s="19"/>
      <c r="LE231" s="19"/>
      <c r="LF231" s="19"/>
      <c r="LG231" s="19"/>
      <c r="LH231" s="19"/>
      <c r="LI231" s="19"/>
      <c r="LJ231" s="19"/>
      <c r="LK231" s="19"/>
      <c r="LL231" s="19"/>
      <c r="LM231" s="19"/>
      <c r="LN231" s="19"/>
      <c r="LO231" s="19"/>
      <c r="LP231" s="19"/>
      <c r="LQ231" s="19"/>
      <c r="LR231" s="19"/>
      <c r="LS231" s="19"/>
      <c r="LT231" s="19"/>
      <c r="LU231" s="19"/>
      <c r="LV231" s="19"/>
      <c r="LW231" s="19"/>
      <c r="LX231" s="19"/>
      <c r="LY231" s="19"/>
      <c r="LZ231" s="19"/>
      <c r="MA231" s="19"/>
      <c r="MB231" s="19"/>
      <c r="MC231" s="19"/>
      <c r="MD231" s="19"/>
      <c r="ME231" s="19"/>
      <c r="MF231" s="19"/>
      <c r="MG231" s="19"/>
      <c r="MH231" s="19"/>
      <c r="MI231" s="19"/>
      <c r="MJ231" s="19"/>
      <c r="MK231" s="19"/>
      <c r="ML231" s="19"/>
      <c r="MM231" s="19"/>
      <c r="MN231" s="19"/>
      <c r="MO231" s="19"/>
      <c r="MP231" s="19"/>
      <c r="MQ231" s="19"/>
      <c r="MR231" s="19"/>
      <c r="MS231" s="19"/>
      <c r="MT231" s="19"/>
      <c r="MU231" s="19"/>
      <c r="MV231" s="19"/>
      <c r="MW231" s="19"/>
      <c r="MX231" s="19"/>
      <c r="MY231" s="19"/>
      <c r="MZ231" s="19"/>
      <c r="NA231" s="19"/>
      <c r="NB231" s="19"/>
      <c r="NC231" s="19"/>
      <c r="ND231" s="19"/>
      <c r="NE231" s="19"/>
      <c r="NF231" s="19"/>
      <c r="NG231" s="19"/>
      <c r="NH231" s="19"/>
      <c r="NI231" s="19"/>
      <c r="NJ231" s="19"/>
      <c r="NK231" s="19"/>
      <c r="NL231" s="19"/>
      <c r="NM231" s="19"/>
      <c r="NN231" s="19"/>
      <c r="NO231" s="19"/>
      <c r="NP231" s="19"/>
    </row>
    <row r="232" spans="1:380" x14ac:dyDescent="0.25">
      <c r="A232" s="64" t="s">
        <v>170</v>
      </c>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EB232" s="19"/>
      <c r="EC232" s="19"/>
      <c r="ED232" s="19"/>
      <c r="EE232" s="19"/>
      <c r="EF232" s="19"/>
      <c r="EG232" s="19"/>
      <c r="EH232" s="19"/>
      <c r="EI232" s="19"/>
      <c r="EJ232" s="19"/>
      <c r="EK232" s="19"/>
      <c r="EL232" s="19"/>
      <c r="EM232" s="19"/>
      <c r="EN232" s="19"/>
      <c r="EO232" s="19"/>
      <c r="EP232" s="19"/>
      <c r="EQ232" s="19"/>
      <c r="ER232" s="19"/>
      <c r="ES232" s="19"/>
      <c r="ET232" s="19"/>
      <c r="EU232" s="19"/>
      <c r="EV232" s="19"/>
      <c r="EW232" s="19"/>
      <c r="EX232" s="19"/>
      <c r="EY232" s="19"/>
      <c r="EZ232" s="19"/>
      <c r="FA232" s="19"/>
      <c r="FB232" s="19"/>
      <c r="FC232" s="19"/>
      <c r="FD232" s="19"/>
      <c r="FE232" s="19"/>
      <c r="FF232" s="19"/>
      <c r="FG232" s="19"/>
      <c r="FH232" s="19"/>
      <c r="FI232" s="19"/>
      <c r="FJ232" s="19"/>
      <c r="FK232" s="19"/>
      <c r="FL232" s="19"/>
      <c r="FM232" s="19"/>
      <c r="FN232" s="19"/>
      <c r="FO232" s="19"/>
      <c r="FP232" s="19"/>
      <c r="FQ232" s="19"/>
      <c r="FR232" s="19"/>
      <c r="FS232" s="19"/>
      <c r="FT232" s="19"/>
      <c r="FU232" s="19"/>
      <c r="FV232" s="19"/>
      <c r="FW232" s="19"/>
      <c r="FX232" s="19"/>
      <c r="FY232" s="19"/>
      <c r="FZ232" s="19"/>
      <c r="GA232" s="19"/>
      <c r="GB232" s="19"/>
      <c r="GC232" s="19"/>
      <c r="GD232" s="19"/>
      <c r="GE232" s="19"/>
      <c r="GF232" s="19"/>
      <c r="GG232" s="19"/>
      <c r="GH232" s="19"/>
      <c r="GI232" s="19"/>
      <c r="GJ232" s="19"/>
      <c r="GK232" s="19"/>
      <c r="GL232" s="19"/>
      <c r="GM232" s="19"/>
      <c r="GN232" s="19"/>
      <c r="GO232" s="19"/>
      <c r="GP232" s="19"/>
      <c r="GQ232" s="19"/>
      <c r="GR232" s="19"/>
      <c r="GS232" s="19"/>
      <c r="GT232" s="19"/>
      <c r="GU232" s="19"/>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c r="IC232" s="19"/>
      <c r="ID232" s="19"/>
      <c r="IE232" s="19"/>
      <c r="IF232" s="19"/>
      <c r="IG232" s="19"/>
      <c r="IH232" s="19"/>
      <c r="II232" s="19"/>
      <c r="IJ232" s="19"/>
      <c r="IK232" s="19"/>
      <c r="IL232" s="19"/>
      <c r="IM232" s="19"/>
      <c r="IN232" s="19"/>
      <c r="IO232" s="19"/>
      <c r="IP232" s="19"/>
      <c r="IQ232" s="19"/>
      <c r="IR232" s="19"/>
      <c r="IS232" s="19"/>
      <c r="IT232" s="19"/>
      <c r="IU232" s="19"/>
      <c r="IV232" s="19"/>
      <c r="IW232" s="19"/>
      <c r="IX232" s="19"/>
      <c r="IY232" s="19"/>
      <c r="IZ232" s="19"/>
      <c r="JA232" s="19"/>
      <c r="JB232" s="19"/>
      <c r="JC232" s="19"/>
      <c r="JD232" s="19"/>
      <c r="JE232" s="19"/>
      <c r="JF232" s="19"/>
      <c r="JG232" s="19"/>
      <c r="JH232" s="19"/>
      <c r="JI232" s="19"/>
      <c r="JJ232" s="19"/>
      <c r="JK232" s="19"/>
      <c r="JL232" s="19"/>
      <c r="JM232" s="19"/>
      <c r="JN232" s="19"/>
      <c r="JO232" s="19"/>
      <c r="JP232" s="19"/>
      <c r="JQ232" s="19"/>
      <c r="JR232" s="19"/>
      <c r="JS232" s="19"/>
      <c r="JT232" s="19"/>
      <c r="JU232" s="19"/>
      <c r="JV232" s="19"/>
      <c r="JW232" s="19"/>
      <c r="JX232" s="19"/>
      <c r="JY232" s="19"/>
      <c r="JZ232" s="19"/>
      <c r="KA232" s="19"/>
      <c r="KB232" s="19"/>
      <c r="KC232" s="19"/>
      <c r="KD232" s="19"/>
      <c r="KE232" s="19"/>
      <c r="KF232" s="19"/>
      <c r="KG232" s="19"/>
      <c r="KH232" s="19"/>
      <c r="KI232" s="19"/>
      <c r="KJ232" s="19"/>
      <c r="KK232" s="19"/>
      <c r="KL232" s="19"/>
      <c r="KM232" s="19"/>
      <c r="KN232" s="19"/>
      <c r="KO232" s="19"/>
      <c r="KP232" s="19"/>
      <c r="KQ232" s="19"/>
      <c r="KR232" s="19"/>
      <c r="KS232" s="19"/>
      <c r="KT232" s="19"/>
      <c r="KU232" s="19"/>
      <c r="KV232" s="19"/>
      <c r="KW232" s="19"/>
      <c r="KX232" s="19"/>
      <c r="KY232" s="19"/>
      <c r="KZ232" s="19"/>
      <c r="LA232" s="19"/>
      <c r="LB232" s="19"/>
      <c r="LC232" s="19"/>
      <c r="LD232" s="19"/>
      <c r="LE232" s="19"/>
      <c r="LF232" s="19"/>
      <c r="LG232" s="19"/>
      <c r="LH232" s="19"/>
      <c r="LI232" s="19"/>
      <c r="LJ232" s="19"/>
      <c r="LK232" s="19"/>
      <c r="LL232" s="19"/>
      <c r="LM232" s="19"/>
      <c r="LN232" s="19"/>
      <c r="LO232" s="19"/>
      <c r="LP232" s="19"/>
      <c r="LQ232" s="19"/>
      <c r="LR232" s="19"/>
      <c r="LS232" s="19"/>
      <c r="LT232" s="19"/>
      <c r="LU232" s="19"/>
      <c r="LV232" s="19"/>
      <c r="LW232" s="19"/>
      <c r="LX232" s="19"/>
      <c r="LY232" s="19"/>
      <c r="LZ232" s="19"/>
      <c r="MA232" s="19"/>
      <c r="MB232" s="19"/>
      <c r="MC232" s="19"/>
      <c r="MD232" s="19"/>
      <c r="ME232" s="19"/>
      <c r="MF232" s="19"/>
      <c r="MG232" s="19"/>
      <c r="MH232" s="19"/>
      <c r="MI232" s="19"/>
      <c r="MJ232" s="19"/>
      <c r="MK232" s="19"/>
      <c r="ML232" s="19"/>
      <c r="MM232" s="19"/>
      <c r="MN232" s="19"/>
      <c r="MO232" s="19"/>
      <c r="MP232" s="19"/>
      <c r="MQ232" s="19"/>
      <c r="MR232" s="19"/>
      <c r="MS232" s="19"/>
      <c r="MT232" s="19"/>
      <c r="MU232" s="19"/>
      <c r="MV232" s="19"/>
      <c r="MW232" s="19"/>
      <c r="MX232" s="19"/>
      <c r="MY232" s="19"/>
      <c r="MZ232" s="19"/>
      <c r="NA232" s="19"/>
      <c r="NB232" s="19"/>
      <c r="NC232" s="19"/>
      <c r="ND232" s="19"/>
      <c r="NE232" s="19"/>
      <c r="NF232" s="19"/>
      <c r="NG232" s="19"/>
      <c r="NH232" s="19"/>
      <c r="NI232" s="19"/>
      <c r="NJ232" s="19"/>
      <c r="NK232" s="19"/>
      <c r="NL232" s="19"/>
      <c r="NM232" s="19"/>
      <c r="NN232" s="19"/>
      <c r="NO232" s="19"/>
      <c r="NP232" s="19"/>
    </row>
    <row r="233" spans="1:380" x14ac:dyDescent="0.25">
      <c r="A233" s="64" t="s">
        <v>81</v>
      </c>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c r="DN233" s="19"/>
      <c r="DO233" s="19"/>
      <c r="DP233" s="19"/>
      <c r="DQ233" s="19"/>
      <c r="DR233" s="19"/>
      <c r="DS233" s="19"/>
      <c r="DT233" s="19"/>
      <c r="DU233" s="19"/>
      <c r="DV233" s="19"/>
      <c r="DW233" s="19"/>
      <c r="DX233" s="19"/>
      <c r="DY233" s="19"/>
      <c r="DZ233" s="19"/>
      <c r="EA233" s="19"/>
      <c r="EB233" s="19"/>
      <c r="EC233" s="19"/>
      <c r="ED233" s="19"/>
      <c r="EE233" s="19"/>
      <c r="EF233" s="19"/>
      <c r="EG233" s="19"/>
      <c r="EH233" s="19"/>
      <c r="EI233" s="19"/>
      <c r="EJ233" s="19"/>
      <c r="EK233" s="19"/>
      <c r="EL233" s="19"/>
      <c r="EM233" s="19"/>
      <c r="EN233" s="19"/>
      <c r="EO233" s="19"/>
      <c r="EP233" s="19"/>
      <c r="EQ233" s="19"/>
      <c r="ER233" s="19"/>
      <c r="ES233" s="19"/>
      <c r="ET233" s="19"/>
      <c r="EU233" s="19"/>
      <c r="EV233" s="19"/>
      <c r="EW233" s="19"/>
      <c r="EX233" s="19"/>
      <c r="EY233" s="19"/>
      <c r="EZ233" s="19"/>
      <c r="FA233" s="19"/>
      <c r="FB233" s="19"/>
      <c r="FC233" s="19"/>
      <c r="FD233" s="19"/>
      <c r="FE233" s="19"/>
      <c r="FF233" s="19"/>
      <c r="FG233" s="19"/>
      <c r="FH233" s="19"/>
      <c r="FI233" s="19"/>
      <c r="FJ233" s="19"/>
      <c r="FK233" s="19"/>
      <c r="FL233" s="19"/>
      <c r="FM233" s="19"/>
      <c r="FN233" s="19"/>
      <c r="FO233" s="19"/>
      <c r="FP233" s="19"/>
      <c r="FQ233" s="19"/>
      <c r="FR233" s="19"/>
      <c r="FS233" s="19"/>
      <c r="FT233" s="19"/>
      <c r="FU233" s="19"/>
      <c r="FV233" s="19"/>
      <c r="FW233" s="19"/>
      <c r="FX233" s="19"/>
      <c r="FY233" s="19"/>
      <c r="FZ233" s="19"/>
      <c r="GA233" s="19"/>
      <c r="GB233" s="19"/>
      <c r="GC233" s="19"/>
      <c r="GD233" s="19"/>
      <c r="GE233" s="19"/>
      <c r="GF233" s="19"/>
      <c r="GG233" s="19"/>
      <c r="GH233" s="19"/>
      <c r="GI233" s="19"/>
      <c r="GJ233" s="19"/>
      <c r="GK233" s="19"/>
      <c r="GL233" s="19"/>
      <c r="GM233" s="19"/>
      <c r="GN233" s="19"/>
      <c r="GO233" s="19"/>
      <c r="GP233" s="19"/>
      <c r="GQ233" s="19"/>
      <c r="GR233" s="19"/>
      <c r="GS233" s="19"/>
      <c r="GT233" s="19"/>
      <c r="GU233" s="19"/>
      <c r="GV233" s="19"/>
      <c r="GW233" s="19"/>
      <c r="GX233" s="19"/>
      <c r="GY233" s="19"/>
      <c r="GZ233" s="19"/>
      <c r="HA233" s="19"/>
      <c r="HB233" s="19"/>
      <c r="HC233" s="19"/>
      <c r="HD233" s="19"/>
      <c r="HE233" s="19"/>
      <c r="HF233" s="19"/>
      <c r="HG233" s="19"/>
      <c r="HH233" s="19"/>
      <c r="HI233" s="19"/>
      <c r="HJ233" s="19"/>
      <c r="HK233" s="19"/>
      <c r="HL233" s="19"/>
      <c r="HM233" s="19"/>
      <c r="HN233" s="19"/>
      <c r="HO233" s="19"/>
      <c r="HP233" s="19"/>
      <c r="HQ233" s="19"/>
      <c r="HR233" s="19"/>
      <c r="HS233" s="19"/>
      <c r="HT233" s="19"/>
      <c r="HU233" s="19"/>
      <c r="HV233" s="19"/>
      <c r="HW233" s="19"/>
      <c r="HX233" s="19"/>
      <c r="HY233" s="19"/>
      <c r="HZ233" s="19"/>
      <c r="IA233" s="19"/>
      <c r="IB233" s="19"/>
      <c r="IC233" s="19"/>
      <c r="ID233" s="19"/>
      <c r="IE233" s="19"/>
      <c r="IF233" s="19"/>
      <c r="IG233" s="19"/>
      <c r="IH233" s="19"/>
      <c r="II233" s="19"/>
      <c r="IJ233" s="19"/>
      <c r="IK233" s="19"/>
      <c r="IL233" s="19"/>
      <c r="IM233" s="19"/>
      <c r="IN233" s="19"/>
      <c r="IO233" s="19"/>
      <c r="IP233" s="19"/>
      <c r="IQ233" s="19"/>
      <c r="IR233" s="19"/>
      <c r="IS233" s="19"/>
      <c r="IT233" s="19"/>
      <c r="IU233" s="19"/>
      <c r="IV233" s="19"/>
      <c r="IW233" s="19"/>
      <c r="IX233" s="19"/>
      <c r="IY233" s="19"/>
      <c r="IZ233" s="19"/>
      <c r="JA233" s="19"/>
      <c r="JB233" s="19"/>
      <c r="JC233" s="19"/>
      <c r="JD233" s="19"/>
      <c r="JE233" s="19"/>
      <c r="JF233" s="19"/>
      <c r="JG233" s="19"/>
      <c r="JH233" s="19"/>
      <c r="JI233" s="19"/>
      <c r="JJ233" s="19"/>
      <c r="JK233" s="19"/>
      <c r="JL233" s="19"/>
      <c r="JM233" s="19"/>
      <c r="JN233" s="19"/>
      <c r="JO233" s="19"/>
      <c r="JP233" s="19"/>
      <c r="JQ233" s="19"/>
      <c r="JR233" s="19"/>
      <c r="JS233" s="19"/>
      <c r="JT233" s="19"/>
      <c r="JU233" s="19"/>
      <c r="JV233" s="19"/>
      <c r="JW233" s="19"/>
      <c r="JX233" s="19"/>
      <c r="JY233" s="19"/>
      <c r="JZ233" s="19"/>
      <c r="KA233" s="19"/>
      <c r="KB233" s="19"/>
      <c r="KC233" s="19"/>
      <c r="KD233" s="19"/>
      <c r="KE233" s="19"/>
      <c r="KF233" s="19"/>
      <c r="KG233" s="19"/>
      <c r="KH233" s="19"/>
      <c r="KI233" s="19"/>
      <c r="KJ233" s="19"/>
      <c r="KK233" s="19"/>
      <c r="KL233" s="19"/>
      <c r="KM233" s="19"/>
      <c r="KN233" s="19"/>
      <c r="KO233" s="19"/>
      <c r="KP233" s="19"/>
      <c r="KQ233" s="19"/>
      <c r="KR233" s="19"/>
      <c r="KS233" s="19"/>
      <c r="KT233" s="19"/>
      <c r="KU233" s="19"/>
      <c r="KV233" s="19"/>
      <c r="KW233" s="19"/>
      <c r="KX233" s="19"/>
      <c r="KY233" s="19"/>
      <c r="KZ233" s="19"/>
      <c r="LA233" s="19"/>
      <c r="LB233" s="19"/>
      <c r="LC233" s="19"/>
      <c r="LD233" s="19"/>
      <c r="LE233" s="19"/>
      <c r="LF233" s="19"/>
      <c r="LG233" s="19"/>
      <c r="LH233" s="19"/>
      <c r="LI233" s="19"/>
      <c r="LJ233" s="19"/>
      <c r="LK233" s="19"/>
      <c r="LL233" s="19"/>
      <c r="LM233" s="19"/>
      <c r="LN233" s="19"/>
      <c r="LO233" s="19"/>
      <c r="LP233" s="19"/>
      <c r="LQ233" s="19"/>
      <c r="LR233" s="19"/>
      <c r="LS233" s="19"/>
      <c r="LT233" s="19"/>
      <c r="LU233" s="19"/>
      <c r="LV233" s="19"/>
      <c r="LW233" s="19"/>
      <c r="LX233" s="19"/>
      <c r="LY233" s="19"/>
      <c r="LZ233" s="19"/>
      <c r="MA233" s="19"/>
      <c r="MB233" s="19"/>
      <c r="MC233" s="19"/>
      <c r="MD233" s="19"/>
      <c r="ME233" s="19"/>
      <c r="MF233" s="19"/>
      <c r="MG233" s="19"/>
      <c r="MH233" s="19"/>
      <c r="MI233" s="19"/>
      <c r="MJ233" s="19"/>
      <c r="MK233" s="19"/>
      <c r="ML233" s="19"/>
      <c r="MM233" s="19"/>
      <c r="MN233" s="19"/>
      <c r="MO233" s="19"/>
      <c r="MP233" s="19"/>
      <c r="MQ233" s="19"/>
      <c r="MR233" s="19"/>
      <c r="MS233" s="19"/>
      <c r="MT233" s="19"/>
      <c r="MU233" s="19"/>
      <c r="MV233" s="19"/>
      <c r="MW233" s="19"/>
      <c r="MX233" s="19"/>
      <c r="MY233" s="19"/>
      <c r="MZ233" s="19"/>
      <c r="NA233" s="19"/>
      <c r="NB233" s="19"/>
      <c r="NC233" s="19"/>
      <c r="ND233" s="19"/>
      <c r="NE233" s="19"/>
      <c r="NF233" s="19"/>
      <c r="NG233" s="19"/>
      <c r="NH233" s="19"/>
      <c r="NI233" s="19"/>
      <c r="NJ233" s="19"/>
      <c r="NK233" s="19"/>
      <c r="NL233" s="19"/>
      <c r="NM233" s="19"/>
      <c r="NN233" s="19"/>
      <c r="NO233" s="19"/>
      <c r="NP233" s="19"/>
    </row>
    <row r="234" spans="1:380" x14ac:dyDescent="0.25">
      <c r="A234" s="64" t="s">
        <v>183</v>
      </c>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c r="DN234" s="19"/>
      <c r="DO234" s="19"/>
      <c r="DP234" s="19"/>
      <c r="DQ234" s="19"/>
      <c r="DR234" s="19"/>
      <c r="DS234" s="19"/>
      <c r="DT234" s="19"/>
      <c r="DU234" s="19"/>
      <c r="DV234" s="19"/>
      <c r="DW234" s="19"/>
      <c r="DX234" s="19"/>
      <c r="DY234" s="19"/>
      <c r="DZ234" s="19"/>
      <c r="EA234" s="19"/>
      <c r="EB234" s="19"/>
      <c r="EC234" s="19"/>
      <c r="ED234" s="19"/>
      <c r="EE234" s="19"/>
      <c r="EF234" s="19"/>
      <c r="EG234" s="19"/>
      <c r="EH234" s="19"/>
      <c r="EI234" s="19"/>
      <c r="EJ234" s="19"/>
      <c r="EK234" s="19"/>
      <c r="EL234" s="19"/>
      <c r="EM234" s="19"/>
      <c r="EN234" s="19"/>
      <c r="EO234" s="19"/>
      <c r="EP234" s="19"/>
      <c r="EQ234" s="19"/>
      <c r="ER234" s="19"/>
      <c r="ES234" s="19"/>
      <c r="ET234" s="19"/>
      <c r="EU234" s="19"/>
      <c r="EV234" s="19"/>
      <c r="EW234" s="19"/>
      <c r="EX234" s="19"/>
      <c r="EY234" s="19"/>
      <c r="EZ234" s="19"/>
      <c r="FA234" s="19"/>
      <c r="FB234" s="19"/>
      <c r="FC234" s="19"/>
      <c r="FD234" s="19"/>
      <c r="FE234" s="19"/>
      <c r="FF234" s="19"/>
      <c r="FG234" s="19"/>
      <c r="FH234" s="19"/>
      <c r="FI234" s="19"/>
      <c r="FJ234" s="19"/>
      <c r="FK234" s="19"/>
      <c r="FL234" s="19"/>
      <c r="FM234" s="19"/>
      <c r="FN234" s="19"/>
      <c r="FO234" s="19"/>
      <c r="FP234" s="19"/>
      <c r="FQ234" s="19"/>
      <c r="FR234" s="19"/>
      <c r="FS234" s="19"/>
      <c r="FT234" s="19"/>
      <c r="FU234" s="19"/>
      <c r="FV234" s="19"/>
      <c r="FW234" s="19"/>
      <c r="FX234" s="19"/>
      <c r="FY234" s="19"/>
      <c r="FZ234" s="19"/>
      <c r="GA234" s="19"/>
      <c r="GB234" s="19"/>
      <c r="GC234" s="19"/>
      <c r="GD234" s="19"/>
      <c r="GE234" s="19"/>
      <c r="GF234" s="19"/>
      <c r="GG234" s="19"/>
      <c r="GH234" s="19"/>
      <c r="GI234" s="19"/>
      <c r="GJ234" s="19"/>
      <c r="GK234" s="19"/>
      <c r="GL234" s="19"/>
      <c r="GM234" s="19"/>
      <c r="GN234" s="19"/>
      <c r="GO234" s="19"/>
      <c r="GP234" s="19"/>
      <c r="GQ234" s="19"/>
      <c r="GR234" s="19"/>
      <c r="GS234" s="19"/>
      <c r="GT234" s="19"/>
      <c r="GU234" s="19"/>
      <c r="GV234" s="19"/>
      <c r="GW234" s="19"/>
      <c r="GX234" s="19"/>
      <c r="GY234" s="19"/>
      <c r="GZ234" s="19"/>
      <c r="HA234" s="19"/>
      <c r="HB234" s="19"/>
      <c r="HC234" s="19"/>
      <c r="HD234" s="19"/>
      <c r="HE234" s="19"/>
      <c r="HF234" s="19"/>
      <c r="HG234" s="19"/>
      <c r="HH234" s="19"/>
      <c r="HI234" s="19"/>
      <c r="HJ234" s="19"/>
      <c r="HK234" s="19"/>
      <c r="HL234" s="19"/>
      <c r="HM234" s="19"/>
      <c r="HN234" s="19"/>
      <c r="HO234" s="19"/>
      <c r="HP234" s="19"/>
      <c r="HQ234" s="19"/>
      <c r="HR234" s="19"/>
      <c r="HS234" s="19"/>
      <c r="HT234" s="19"/>
      <c r="HU234" s="19"/>
      <c r="HV234" s="19"/>
      <c r="HW234" s="19"/>
      <c r="HX234" s="19"/>
      <c r="HY234" s="19"/>
      <c r="HZ234" s="19"/>
      <c r="IA234" s="19"/>
      <c r="IB234" s="19"/>
      <c r="IC234" s="19"/>
      <c r="ID234" s="19"/>
      <c r="IE234" s="19"/>
      <c r="IF234" s="19"/>
      <c r="IG234" s="19"/>
      <c r="IH234" s="19"/>
      <c r="II234" s="19"/>
      <c r="IJ234" s="19"/>
      <c r="IK234" s="19"/>
      <c r="IL234" s="19"/>
      <c r="IM234" s="19"/>
      <c r="IN234" s="19"/>
      <c r="IO234" s="19"/>
      <c r="IP234" s="19"/>
      <c r="IQ234" s="19"/>
      <c r="IR234" s="19"/>
      <c r="IS234" s="19"/>
      <c r="IT234" s="19"/>
      <c r="IU234" s="19"/>
      <c r="IV234" s="19"/>
      <c r="IW234" s="19"/>
      <c r="IX234" s="19"/>
      <c r="IY234" s="19"/>
      <c r="IZ234" s="19"/>
      <c r="JA234" s="19"/>
      <c r="JB234" s="19"/>
      <c r="JC234" s="19"/>
      <c r="JD234" s="19"/>
      <c r="JE234" s="19"/>
      <c r="JF234" s="19"/>
      <c r="JG234" s="19"/>
      <c r="JH234" s="19"/>
      <c r="JI234" s="19"/>
      <c r="JJ234" s="19"/>
      <c r="JK234" s="19"/>
      <c r="JL234" s="19"/>
      <c r="JM234" s="19"/>
      <c r="JN234" s="19"/>
      <c r="JO234" s="19"/>
      <c r="JP234" s="19"/>
      <c r="JQ234" s="19"/>
      <c r="JR234" s="19"/>
      <c r="JS234" s="19"/>
      <c r="JT234" s="19"/>
      <c r="JU234" s="19"/>
      <c r="JV234" s="19"/>
      <c r="JW234" s="19"/>
      <c r="JX234" s="19"/>
      <c r="JY234" s="19"/>
      <c r="JZ234" s="19"/>
      <c r="KA234" s="19"/>
      <c r="KB234" s="19"/>
      <c r="KC234" s="19"/>
      <c r="KD234" s="19"/>
      <c r="KE234" s="19"/>
      <c r="KF234" s="19"/>
      <c r="KG234" s="19"/>
      <c r="KH234" s="19"/>
      <c r="KI234" s="19"/>
      <c r="KJ234" s="19"/>
      <c r="KK234" s="19"/>
      <c r="KL234" s="19"/>
      <c r="KM234" s="19"/>
      <c r="KN234" s="19"/>
      <c r="KO234" s="19"/>
      <c r="KP234" s="19"/>
      <c r="KQ234" s="19"/>
      <c r="KR234" s="19"/>
      <c r="KS234" s="19"/>
      <c r="KT234" s="19"/>
      <c r="KU234" s="19"/>
      <c r="KV234" s="19"/>
      <c r="KW234" s="19"/>
      <c r="KX234" s="19"/>
      <c r="KY234" s="19"/>
      <c r="KZ234" s="19"/>
      <c r="LA234" s="19"/>
      <c r="LB234" s="19"/>
      <c r="LC234" s="19"/>
      <c r="LD234" s="19"/>
      <c r="LE234" s="19"/>
      <c r="LF234" s="19"/>
      <c r="LG234" s="19"/>
      <c r="LH234" s="19"/>
      <c r="LI234" s="19"/>
      <c r="LJ234" s="19"/>
      <c r="LK234" s="19"/>
      <c r="LL234" s="19"/>
      <c r="LM234" s="19"/>
      <c r="LN234" s="19"/>
      <c r="LO234" s="19"/>
      <c r="LP234" s="19"/>
      <c r="LQ234" s="19"/>
      <c r="LR234" s="19"/>
      <c r="LS234" s="19"/>
      <c r="LT234" s="19"/>
      <c r="LU234" s="19"/>
      <c r="LV234" s="19"/>
      <c r="LW234" s="19"/>
      <c r="LX234" s="19"/>
      <c r="LY234" s="19"/>
      <c r="LZ234" s="19"/>
      <c r="MA234" s="19"/>
      <c r="MB234" s="19"/>
      <c r="MC234" s="19"/>
      <c r="MD234" s="19"/>
      <c r="ME234" s="19"/>
      <c r="MF234" s="19"/>
      <c r="MG234" s="19"/>
      <c r="MH234" s="19"/>
      <c r="MI234" s="19"/>
      <c r="MJ234" s="19"/>
      <c r="MK234" s="19"/>
      <c r="ML234" s="19"/>
      <c r="MM234" s="19"/>
      <c r="MN234" s="19"/>
      <c r="MO234" s="19"/>
      <c r="MP234" s="19"/>
      <c r="MQ234" s="19"/>
      <c r="MR234" s="19"/>
      <c r="MS234" s="19"/>
      <c r="MT234" s="19"/>
      <c r="MU234" s="19"/>
      <c r="MV234" s="19"/>
      <c r="MW234" s="19"/>
      <c r="MX234" s="19"/>
      <c r="MY234" s="19"/>
      <c r="MZ234" s="19"/>
      <c r="NA234" s="19"/>
      <c r="NB234" s="19"/>
      <c r="NC234" s="19"/>
      <c r="ND234" s="19"/>
      <c r="NE234" s="19"/>
      <c r="NF234" s="19"/>
      <c r="NG234" s="19"/>
      <c r="NH234" s="19"/>
      <c r="NI234" s="19"/>
      <c r="NJ234" s="19"/>
      <c r="NK234" s="19"/>
      <c r="NL234" s="19"/>
      <c r="NM234" s="19"/>
      <c r="NN234" s="19"/>
      <c r="NO234" s="19"/>
      <c r="NP234" s="19"/>
    </row>
    <row r="235" spans="1:380" x14ac:dyDescent="0.25">
      <c r="A235" s="64" t="s">
        <v>82</v>
      </c>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c r="DQ235" s="19"/>
      <c r="DR235" s="19"/>
      <c r="DS235" s="19"/>
      <c r="DT235" s="19"/>
      <c r="DU235" s="19"/>
      <c r="DV235" s="19"/>
      <c r="DW235" s="19"/>
      <c r="DX235" s="19"/>
      <c r="DY235" s="19"/>
      <c r="DZ235" s="19"/>
      <c r="EA235" s="19"/>
      <c r="EB235" s="19"/>
      <c r="EC235" s="19"/>
      <c r="ED235" s="19"/>
      <c r="EE235" s="19"/>
      <c r="EF235" s="19"/>
      <c r="EG235" s="19"/>
      <c r="EH235" s="19"/>
      <c r="EI235" s="19"/>
      <c r="EJ235" s="19"/>
      <c r="EK235" s="19"/>
      <c r="EL235" s="19"/>
      <c r="EM235" s="19"/>
      <c r="EN235" s="19"/>
      <c r="EO235" s="19"/>
      <c r="EP235" s="19"/>
      <c r="EQ235" s="19"/>
      <c r="ER235" s="19"/>
      <c r="ES235" s="19"/>
      <c r="ET235" s="19"/>
      <c r="EU235" s="19"/>
      <c r="EV235" s="19"/>
      <c r="EW235" s="19"/>
      <c r="EX235" s="19"/>
      <c r="EY235" s="19"/>
      <c r="EZ235" s="19"/>
      <c r="FA235" s="19"/>
      <c r="FB235" s="19"/>
      <c r="FC235" s="19"/>
      <c r="FD235" s="19"/>
      <c r="FE235" s="19"/>
      <c r="FF235" s="19"/>
      <c r="FG235" s="19"/>
      <c r="FH235" s="19"/>
      <c r="FI235" s="19"/>
      <c r="FJ235" s="19"/>
      <c r="FK235" s="19"/>
      <c r="FL235" s="19"/>
      <c r="FM235" s="19"/>
      <c r="FN235" s="19"/>
      <c r="FO235" s="19"/>
      <c r="FP235" s="19"/>
      <c r="FQ235" s="19"/>
      <c r="FR235" s="19"/>
      <c r="FS235" s="19"/>
      <c r="FT235" s="19"/>
      <c r="FU235" s="19"/>
      <c r="FV235" s="19"/>
      <c r="FW235" s="19"/>
      <c r="FX235" s="19"/>
      <c r="FY235" s="19"/>
      <c r="FZ235" s="19"/>
      <c r="GA235" s="19"/>
      <c r="GB235" s="19"/>
      <c r="GC235" s="19"/>
      <c r="GD235" s="19"/>
      <c r="GE235" s="19"/>
      <c r="GF235" s="19"/>
      <c r="GG235" s="19"/>
      <c r="GH235" s="19"/>
      <c r="GI235" s="19"/>
      <c r="GJ235" s="19"/>
      <c r="GK235" s="19"/>
      <c r="GL235" s="19"/>
      <c r="GM235" s="19"/>
      <c r="GN235" s="19"/>
      <c r="GO235" s="19"/>
      <c r="GP235" s="19"/>
      <c r="GQ235" s="19"/>
      <c r="GR235" s="19"/>
      <c r="GS235" s="19"/>
      <c r="GT235" s="19"/>
      <c r="GU235" s="19"/>
      <c r="GV235" s="19"/>
      <c r="GW235" s="19"/>
      <c r="GX235" s="19"/>
      <c r="GY235" s="19"/>
      <c r="GZ235" s="19"/>
      <c r="HA235" s="19"/>
      <c r="HB235" s="19"/>
      <c r="HC235" s="19"/>
      <c r="HD235" s="19"/>
      <c r="HE235" s="19"/>
      <c r="HF235" s="19"/>
      <c r="HG235" s="19"/>
      <c r="HH235" s="19"/>
      <c r="HI235" s="19"/>
      <c r="HJ235" s="19"/>
      <c r="HK235" s="19"/>
      <c r="HL235" s="19"/>
      <c r="HM235" s="19"/>
      <c r="HN235" s="19"/>
      <c r="HO235" s="19"/>
      <c r="HP235" s="19"/>
      <c r="HQ235" s="19"/>
      <c r="HR235" s="19"/>
      <c r="HS235" s="19"/>
      <c r="HT235" s="19"/>
      <c r="HU235" s="19"/>
      <c r="HV235" s="19"/>
      <c r="HW235" s="19"/>
      <c r="HX235" s="19"/>
      <c r="HY235" s="19"/>
      <c r="HZ235" s="19"/>
      <c r="IA235" s="19"/>
      <c r="IB235" s="19"/>
      <c r="IC235" s="19"/>
      <c r="ID235" s="19"/>
      <c r="IE235" s="19"/>
      <c r="IF235" s="19"/>
      <c r="IG235" s="19"/>
      <c r="IH235" s="19"/>
      <c r="II235" s="19"/>
      <c r="IJ235" s="19"/>
      <c r="IK235" s="19"/>
      <c r="IL235" s="19"/>
      <c r="IM235" s="19"/>
      <c r="IN235" s="19"/>
      <c r="IO235" s="19"/>
      <c r="IP235" s="19"/>
      <c r="IQ235" s="19"/>
      <c r="IR235" s="19"/>
      <c r="IS235" s="19"/>
      <c r="IT235" s="19"/>
      <c r="IU235" s="19"/>
      <c r="IV235" s="19"/>
      <c r="IW235" s="19"/>
      <c r="IX235" s="19"/>
      <c r="IY235" s="19"/>
      <c r="IZ235" s="19"/>
      <c r="JA235" s="19"/>
      <c r="JB235" s="19"/>
      <c r="JC235" s="19"/>
      <c r="JD235" s="19"/>
      <c r="JE235" s="19"/>
      <c r="JF235" s="19"/>
      <c r="JG235" s="19"/>
      <c r="JH235" s="19"/>
      <c r="JI235" s="19"/>
      <c r="JJ235" s="19"/>
      <c r="JK235" s="19"/>
      <c r="JL235" s="19"/>
      <c r="JM235" s="19"/>
      <c r="JN235" s="19"/>
      <c r="JO235" s="19"/>
      <c r="JP235" s="19"/>
      <c r="JQ235" s="19"/>
      <c r="JR235" s="19"/>
      <c r="JS235" s="19"/>
      <c r="JT235" s="19"/>
      <c r="JU235" s="19"/>
      <c r="JV235" s="19"/>
      <c r="JW235" s="19"/>
      <c r="JX235" s="19"/>
      <c r="JY235" s="19"/>
      <c r="JZ235" s="19"/>
      <c r="KA235" s="19"/>
      <c r="KB235" s="19"/>
      <c r="KC235" s="19"/>
      <c r="KD235" s="19"/>
      <c r="KE235" s="19"/>
      <c r="KF235" s="19"/>
      <c r="KG235" s="19"/>
      <c r="KH235" s="19"/>
      <c r="KI235" s="19"/>
      <c r="KJ235" s="19"/>
      <c r="KK235" s="19"/>
      <c r="KL235" s="19"/>
      <c r="KM235" s="19"/>
      <c r="KN235" s="19"/>
      <c r="KO235" s="19"/>
      <c r="KP235" s="19"/>
      <c r="KQ235" s="19"/>
      <c r="KR235" s="19"/>
      <c r="KS235" s="19"/>
      <c r="KT235" s="19"/>
      <c r="KU235" s="19"/>
      <c r="KV235" s="19"/>
      <c r="KW235" s="19"/>
      <c r="KX235" s="19"/>
      <c r="KY235" s="19"/>
      <c r="KZ235" s="19"/>
      <c r="LA235" s="19"/>
      <c r="LB235" s="19"/>
      <c r="LC235" s="19"/>
      <c r="LD235" s="19"/>
      <c r="LE235" s="19"/>
      <c r="LF235" s="19"/>
      <c r="LG235" s="19"/>
      <c r="LH235" s="19"/>
      <c r="LI235" s="19"/>
      <c r="LJ235" s="19"/>
      <c r="LK235" s="19"/>
      <c r="LL235" s="19"/>
      <c r="LM235" s="19"/>
      <c r="LN235" s="19"/>
      <c r="LO235" s="19"/>
      <c r="LP235" s="19"/>
      <c r="LQ235" s="19"/>
      <c r="LR235" s="19"/>
      <c r="LS235" s="19"/>
      <c r="LT235" s="19"/>
      <c r="LU235" s="19"/>
      <c r="LV235" s="19"/>
      <c r="LW235" s="19"/>
      <c r="LX235" s="19"/>
      <c r="LY235" s="19"/>
      <c r="LZ235" s="19"/>
      <c r="MA235" s="19"/>
      <c r="MB235" s="19"/>
      <c r="MC235" s="19"/>
      <c r="MD235" s="19"/>
      <c r="ME235" s="19"/>
      <c r="MF235" s="19"/>
      <c r="MG235" s="19"/>
      <c r="MH235" s="19"/>
      <c r="MI235" s="19"/>
      <c r="MJ235" s="19"/>
      <c r="MK235" s="19"/>
      <c r="ML235" s="19"/>
      <c r="MM235" s="19"/>
      <c r="MN235" s="19"/>
      <c r="MO235" s="19"/>
      <c r="MP235" s="19"/>
      <c r="MQ235" s="19"/>
      <c r="MR235" s="19"/>
      <c r="MS235" s="19"/>
      <c r="MT235" s="19"/>
      <c r="MU235" s="19"/>
      <c r="MV235" s="19"/>
      <c r="MW235" s="19"/>
      <c r="MX235" s="19"/>
      <c r="MY235" s="19"/>
      <c r="MZ235" s="19"/>
      <c r="NA235" s="19"/>
      <c r="NB235" s="19"/>
      <c r="NC235" s="19"/>
      <c r="ND235" s="19"/>
      <c r="NE235" s="19"/>
      <c r="NF235" s="19"/>
      <c r="NG235" s="19"/>
      <c r="NH235" s="19"/>
      <c r="NI235" s="19"/>
      <c r="NJ235" s="19"/>
      <c r="NK235" s="19"/>
      <c r="NL235" s="19"/>
      <c r="NM235" s="19"/>
      <c r="NN235" s="19"/>
      <c r="NO235" s="19"/>
      <c r="NP235" s="19"/>
    </row>
    <row r="236" spans="1:380" x14ac:dyDescent="0.25">
      <c r="A236" s="64" t="s">
        <v>83</v>
      </c>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19"/>
      <c r="EV236" s="19"/>
      <c r="EW236" s="19"/>
      <c r="EX236" s="19"/>
      <c r="EY236" s="19"/>
      <c r="EZ236" s="19"/>
      <c r="FA236" s="19"/>
      <c r="FB236" s="19"/>
      <c r="FC236" s="19"/>
      <c r="FD236" s="19"/>
      <c r="FE236" s="19"/>
      <c r="FF236" s="19"/>
      <c r="FG236" s="19"/>
      <c r="FH236" s="19"/>
      <c r="FI236" s="19"/>
      <c r="FJ236" s="19"/>
      <c r="FK236" s="19"/>
      <c r="FL236" s="19"/>
      <c r="FM236" s="19"/>
      <c r="FN236" s="19"/>
      <c r="FO236" s="19"/>
      <c r="FP236" s="19"/>
      <c r="FQ236" s="19"/>
      <c r="FR236" s="19"/>
      <c r="FS236" s="19"/>
      <c r="FT236" s="19"/>
      <c r="FU236" s="19"/>
      <c r="FV236" s="19"/>
      <c r="FW236" s="19"/>
      <c r="FX236" s="19"/>
      <c r="FY236" s="19"/>
      <c r="FZ236" s="19"/>
      <c r="GA236" s="19"/>
      <c r="GB236" s="19"/>
      <c r="GC236" s="19"/>
      <c r="GD236" s="19"/>
      <c r="GE236" s="19"/>
      <c r="GF236" s="19"/>
      <c r="GG236" s="19"/>
      <c r="GH236" s="19"/>
      <c r="GI236" s="19"/>
      <c r="GJ236" s="19"/>
      <c r="GK236" s="19"/>
      <c r="GL236" s="19"/>
      <c r="GM236" s="19"/>
      <c r="GN236" s="19"/>
      <c r="GO236" s="19"/>
      <c r="GP236" s="19"/>
      <c r="GQ236" s="19"/>
      <c r="GR236" s="19"/>
      <c r="GS236" s="19"/>
      <c r="GT236" s="19"/>
      <c r="GU236" s="19"/>
      <c r="GV236" s="19"/>
      <c r="GW236" s="19"/>
      <c r="GX236" s="19"/>
      <c r="GY236" s="19"/>
      <c r="GZ236" s="19"/>
      <c r="HA236" s="19"/>
      <c r="HB236" s="19"/>
      <c r="HC236" s="19"/>
      <c r="HD236" s="19"/>
      <c r="HE236" s="19"/>
      <c r="HF236" s="19"/>
      <c r="HG236" s="19"/>
      <c r="HH236" s="19"/>
      <c r="HI236" s="19"/>
      <c r="HJ236" s="19"/>
      <c r="HK236" s="19"/>
      <c r="HL236" s="19"/>
      <c r="HM236" s="19"/>
      <c r="HN236" s="19"/>
      <c r="HO236" s="19"/>
      <c r="HP236" s="19"/>
      <c r="HQ236" s="19"/>
      <c r="HR236" s="19"/>
      <c r="HS236" s="19"/>
      <c r="HT236" s="19"/>
      <c r="HU236" s="19"/>
      <c r="HV236" s="19"/>
      <c r="HW236" s="19"/>
      <c r="HX236" s="19"/>
      <c r="HY236" s="19"/>
      <c r="HZ236" s="19"/>
      <c r="IA236" s="19"/>
      <c r="IB236" s="19"/>
      <c r="IC236" s="19"/>
      <c r="ID236" s="19"/>
      <c r="IE236" s="19"/>
      <c r="IF236" s="19"/>
      <c r="IG236" s="19"/>
      <c r="IH236" s="19"/>
      <c r="II236" s="19"/>
      <c r="IJ236" s="19"/>
      <c r="IK236" s="19"/>
      <c r="IL236" s="19"/>
      <c r="IM236" s="19"/>
      <c r="IN236" s="19"/>
      <c r="IO236" s="19"/>
      <c r="IP236" s="19"/>
      <c r="IQ236" s="19"/>
      <c r="IR236" s="19"/>
      <c r="IS236" s="19"/>
      <c r="IT236" s="19"/>
      <c r="IU236" s="19"/>
      <c r="IV236" s="19"/>
      <c r="IW236" s="19"/>
      <c r="IX236" s="19"/>
      <c r="IY236" s="19"/>
      <c r="IZ236" s="19"/>
      <c r="JA236" s="19"/>
      <c r="JB236" s="19"/>
      <c r="JC236" s="19"/>
      <c r="JD236" s="19"/>
      <c r="JE236" s="19"/>
      <c r="JF236" s="19"/>
      <c r="JG236" s="19"/>
      <c r="JH236" s="19"/>
      <c r="JI236" s="19"/>
      <c r="JJ236" s="19"/>
      <c r="JK236" s="19"/>
      <c r="JL236" s="19"/>
      <c r="JM236" s="19"/>
      <c r="JN236" s="19"/>
      <c r="JO236" s="19"/>
      <c r="JP236" s="19"/>
      <c r="JQ236" s="19"/>
      <c r="JR236" s="19"/>
      <c r="JS236" s="19"/>
      <c r="JT236" s="19"/>
      <c r="JU236" s="19"/>
      <c r="JV236" s="19"/>
      <c r="JW236" s="19"/>
      <c r="JX236" s="19"/>
      <c r="JY236" s="19"/>
      <c r="JZ236" s="19"/>
      <c r="KA236" s="19"/>
      <c r="KB236" s="19"/>
      <c r="KC236" s="19"/>
      <c r="KD236" s="19"/>
      <c r="KE236" s="19"/>
      <c r="KF236" s="19"/>
      <c r="KG236" s="19"/>
      <c r="KH236" s="19"/>
      <c r="KI236" s="19"/>
      <c r="KJ236" s="19"/>
      <c r="KK236" s="19"/>
      <c r="KL236" s="19"/>
      <c r="KM236" s="19"/>
      <c r="KN236" s="19"/>
      <c r="KO236" s="19"/>
      <c r="KP236" s="19"/>
      <c r="KQ236" s="19"/>
      <c r="KR236" s="19"/>
      <c r="KS236" s="19"/>
      <c r="KT236" s="19"/>
      <c r="KU236" s="19"/>
      <c r="KV236" s="19"/>
      <c r="KW236" s="19"/>
      <c r="KX236" s="19"/>
      <c r="KY236" s="19"/>
      <c r="KZ236" s="19"/>
      <c r="LA236" s="19"/>
      <c r="LB236" s="19"/>
      <c r="LC236" s="19"/>
      <c r="LD236" s="19"/>
      <c r="LE236" s="19"/>
      <c r="LF236" s="19"/>
      <c r="LG236" s="19"/>
      <c r="LH236" s="19"/>
      <c r="LI236" s="19"/>
      <c r="LJ236" s="19"/>
      <c r="LK236" s="19"/>
      <c r="LL236" s="19"/>
      <c r="LM236" s="19"/>
      <c r="LN236" s="19"/>
      <c r="LO236" s="19"/>
      <c r="LP236" s="19"/>
      <c r="LQ236" s="19"/>
      <c r="LR236" s="19"/>
      <c r="LS236" s="19"/>
      <c r="LT236" s="19"/>
      <c r="LU236" s="19"/>
      <c r="LV236" s="19"/>
      <c r="LW236" s="19"/>
      <c r="LX236" s="19"/>
      <c r="LY236" s="19"/>
      <c r="LZ236" s="19"/>
      <c r="MA236" s="19"/>
      <c r="MB236" s="19"/>
      <c r="MC236" s="19"/>
      <c r="MD236" s="19"/>
      <c r="ME236" s="19"/>
      <c r="MF236" s="19"/>
      <c r="MG236" s="19"/>
      <c r="MH236" s="19"/>
      <c r="MI236" s="19"/>
      <c r="MJ236" s="19"/>
      <c r="MK236" s="19"/>
      <c r="ML236" s="19"/>
      <c r="MM236" s="19"/>
      <c r="MN236" s="19"/>
      <c r="MO236" s="19"/>
      <c r="MP236" s="19"/>
      <c r="MQ236" s="19"/>
      <c r="MR236" s="19"/>
      <c r="MS236" s="19"/>
      <c r="MT236" s="19"/>
      <c r="MU236" s="19"/>
      <c r="MV236" s="19"/>
      <c r="MW236" s="19"/>
      <c r="MX236" s="19"/>
      <c r="MY236" s="19"/>
      <c r="MZ236" s="19"/>
      <c r="NA236" s="19"/>
      <c r="NB236" s="19"/>
      <c r="NC236" s="19"/>
      <c r="ND236" s="19"/>
      <c r="NE236" s="19"/>
      <c r="NF236" s="19"/>
      <c r="NG236" s="19"/>
      <c r="NH236" s="19"/>
      <c r="NI236" s="19"/>
      <c r="NJ236" s="19"/>
      <c r="NK236" s="19"/>
      <c r="NL236" s="19"/>
      <c r="NM236" s="19"/>
      <c r="NN236" s="19"/>
      <c r="NO236" s="19"/>
      <c r="NP236" s="19"/>
    </row>
    <row r="237" spans="1:380" x14ac:dyDescent="0.25">
      <c r="A237" s="64" t="s">
        <v>84</v>
      </c>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c r="ED237" s="19"/>
      <c r="EE237" s="19"/>
      <c r="EF237" s="19"/>
      <c r="EG237" s="19"/>
      <c r="EH237" s="19"/>
      <c r="EI237" s="19"/>
      <c r="EJ237" s="19"/>
      <c r="EK237" s="19"/>
      <c r="EL237" s="19"/>
      <c r="EM237" s="19"/>
      <c r="EN237" s="19"/>
      <c r="EO237" s="19"/>
      <c r="EP237" s="19"/>
      <c r="EQ237" s="19"/>
      <c r="ER237" s="19"/>
      <c r="ES237" s="19"/>
      <c r="ET237" s="19"/>
      <c r="EU237" s="19"/>
      <c r="EV237" s="19"/>
      <c r="EW237" s="19"/>
      <c r="EX237" s="19"/>
      <c r="EY237" s="19"/>
      <c r="EZ237" s="19"/>
      <c r="FA237" s="19"/>
      <c r="FB237" s="19"/>
      <c r="FC237" s="19"/>
      <c r="FD237" s="19"/>
      <c r="FE237" s="19"/>
      <c r="FF237" s="19"/>
      <c r="FG237" s="19"/>
      <c r="FH237" s="19"/>
      <c r="FI237" s="19"/>
      <c r="FJ237" s="19"/>
      <c r="FK237" s="19"/>
      <c r="FL237" s="19"/>
      <c r="FM237" s="19"/>
      <c r="FN237" s="19"/>
      <c r="FO237" s="19"/>
      <c r="FP237" s="19"/>
      <c r="FQ237" s="19"/>
      <c r="FR237" s="19"/>
      <c r="FS237" s="19"/>
      <c r="FT237" s="19"/>
      <c r="FU237" s="19"/>
      <c r="FV237" s="19"/>
      <c r="FW237" s="19"/>
      <c r="FX237" s="19"/>
      <c r="FY237" s="19"/>
      <c r="FZ237" s="19"/>
      <c r="GA237" s="19"/>
      <c r="GB237" s="19"/>
      <c r="GC237" s="19"/>
      <c r="GD237" s="19"/>
      <c r="GE237" s="19"/>
      <c r="GF237" s="19"/>
      <c r="GG237" s="19"/>
      <c r="GH237" s="19"/>
      <c r="GI237" s="19"/>
      <c r="GJ237" s="19"/>
      <c r="GK237" s="19"/>
      <c r="GL237" s="19"/>
      <c r="GM237" s="19"/>
      <c r="GN237" s="19"/>
      <c r="GO237" s="19"/>
      <c r="GP237" s="19"/>
      <c r="GQ237" s="19"/>
      <c r="GR237" s="19"/>
      <c r="GS237" s="19"/>
      <c r="GT237" s="19"/>
      <c r="GU237" s="19"/>
      <c r="GV237" s="19"/>
      <c r="GW237" s="19"/>
      <c r="GX237" s="19"/>
      <c r="GY237" s="19"/>
      <c r="GZ237" s="19"/>
      <c r="HA237" s="19"/>
      <c r="HB237" s="19"/>
      <c r="HC237" s="19"/>
      <c r="HD237" s="19"/>
      <c r="HE237" s="19"/>
      <c r="HF237" s="19"/>
      <c r="HG237" s="19"/>
      <c r="HH237" s="19"/>
      <c r="HI237" s="19"/>
      <c r="HJ237" s="19"/>
      <c r="HK237" s="19"/>
      <c r="HL237" s="19"/>
      <c r="HM237" s="19"/>
      <c r="HN237" s="19"/>
      <c r="HO237" s="19"/>
      <c r="HP237" s="19"/>
      <c r="HQ237" s="19"/>
      <c r="HR237" s="19"/>
      <c r="HS237" s="19"/>
      <c r="HT237" s="19"/>
      <c r="HU237" s="19"/>
      <c r="HV237" s="19"/>
      <c r="HW237" s="19"/>
      <c r="HX237" s="19"/>
      <c r="HY237" s="19"/>
      <c r="HZ237" s="19"/>
      <c r="IA237" s="19"/>
      <c r="IB237" s="19"/>
      <c r="IC237" s="19"/>
      <c r="ID237" s="19"/>
      <c r="IE237" s="19"/>
      <c r="IF237" s="19"/>
      <c r="IG237" s="19"/>
      <c r="IH237" s="19"/>
      <c r="II237" s="19"/>
      <c r="IJ237" s="19"/>
      <c r="IK237" s="19"/>
      <c r="IL237" s="19"/>
      <c r="IM237" s="19"/>
      <c r="IN237" s="19"/>
      <c r="IO237" s="19"/>
      <c r="IP237" s="19"/>
      <c r="IQ237" s="19"/>
      <c r="IR237" s="19"/>
      <c r="IS237" s="19"/>
      <c r="IT237" s="19"/>
      <c r="IU237" s="19"/>
      <c r="IV237" s="19"/>
      <c r="IW237" s="19"/>
      <c r="IX237" s="19"/>
      <c r="IY237" s="19"/>
      <c r="IZ237" s="19"/>
      <c r="JA237" s="19"/>
      <c r="JB237" s="19"/>
      <c r="JC237" s="19"/>
      <c r="JD237" s="19"/>
      <c r="JE237" s="19"/>
      <c r="JF237" s="19"/>
      <c r="JG237" s="19"/>
      <c r="JH237" s="19"/>
      <c r="JI237" s="19"/>
      <c r="JJ237" s="19"/>
      <c r="JK237" s="19"/>
      <c r="JL237" s="19"/>
      <c r="JM237" s="19"/>
      <c r="JN237" s="19"/>
      <c r="JO237" s="19"/>
      <c r="JP237" s="19"/>
      <c r="JQ237" s="19"/>
      <c r="JR237" s="19"/>
      <c r="JS237" s="19"/>
      <c r="JT237" s="19"/>
      <c r="JU237" s="19"/>
      <c r="JV237" s="19"/>
      <c r="JW237" s="19"/>
      <c r="JX237" s="19"/>
      <c r="JY237" s="19"/>
      <c r="JZ237" s="19"/>
      <c r="KA237" s="19"/>
      <c r="KB237" s="19"/>
      <c r="KC237" s="19"/>
      <c r="KD237" s="19"/>
      <c r="KE237" s="19"/>
      <c r="KF237" s="19"/>
      <c r="KG237" s="19"/>
      <c r="KH237" s="19"/>
      <c r="KI237" s="19"/>
      <c r="KJ237" s="19"/>
      <c r="KK237" s="19"/>
      <c r="KL237" s="19"/>
      <c r="KM237" s="19"/>
      <c r="KN237" s="19"/>
      <c r="KO237" s="19"/>
      <c r="KP237" s="19"/>
      <c r="KQ237" s="19"/>
      <c r="KR237" s="19"/>
      <c r="KS237" s="19"/>
      <c r="KT237" s="19"/>
      <c r="KU237" s="19"/>
      <c r="KV237" s="19"/>
      <c r="KW237" s="19"/>
      <c r="KX237" s="19"/>
      <c r="KY237" s="19"/>
      <c r="KZ237" s="19"/>
      <c r="LA237" s="19"/>
      <c r="LB237" s="19"/>
      <c r="LC237" s="19"/>
      <c r="LD237" s="19"/>
      <c r="LE237" s="19"/>
      <c r="LF237" s="19"/>
      <c r="LG237" s="19"/>
      <c r="LH237" s="19"/>
      <c r="LI237" s="19"/>
      <c r="LJ237" s="19"/>
      <c r="LK237" s="19"/>
      <c r="LL237" s="19"/>
      <c r="LM237" s="19"/>
      <c r="LN237" s="19"/>
      <c r="LO237" s="19"/>
      <c r="LP237" s="19"/>
      <c r="LQ237" s="19"/>
      <c r="LR237" s="19"/>
      <c r="LS237" s="19"/>
      <c r="LT237" s="19"/>
      <c r="LU237" s="19"/>
      <c r="LV237" s="19"/>
      <c r="LW237" s="19"/>
      <c r="LX237" s="19"/>
      <c r="LY237" s="19"/>
      <c r="LZ237" s="19"/>
      <c r="MA237" s="19"/>
      <c r="MB237" s="19"/>
      <c r="MC237" s="19"/>
      <c r="MD237" s="19"/>
      <c r="ME237" s="19"/>
      <c r="MF237" s="19"/>
      <c r="MG237" s="19"/>
      <c r="MH237" s="19"/>
      <c r="MI237" s="19"/>
      <c r="MJ237" s="19"/>
      <c r="MK237" s="19"/>
      <c r="ML237" s="19"/>
      <c r="MM237" s="19"/>
      <c r="MN237" s="19"/>
      <c r="MO237" s="19"/>
      <c r="MP237" s="19"/>
      <c r="MQ237" s="19"/>
      <c r="MR237" s="19"/>
      <c r="MS237" s="19"/>
      <c r="MT237" s="19"/>
      <c r="MU237" s="19"/>
      <c r="MV237" s="19"/>
      <c r="MW237" s="19"/>
      <c r="MX237" s="19"/>
      <c r="MY237" s="19"/>
      <c r="MZ237" s="19"/>
      <c r="NA237" s="19"/>
      <c r="NB237" s="19"/>
      <c r="NC237" s="19"/>
      <c r="ND237" s="19"/>
      <c r="NE237" s="19"/>
      <c r="NF237" s="19"/>
      <c r="NG237" s="19"/>
      <c r="NH237" s="19"/>
      <c r="NI237" s="19"/>
      <c r="NJ237" s="19"/>
      <c r="NK237" s="19"/>
      <c r="NL237" s="19"/>
      <c r="NM237" s="19"/>
      <c r="NN237" s="19"/>
      <c r="NO237" s="19"/>
      <c r="NP237" s="19"/>
    </row>
    <row r="238" spans="1:380" x14ac:dyDescent="0.25">
      <c r="A238" s="64" t="s">
        <v>177</v>
      </c>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19"/>
      <c r="EA238" s="19"/>
      <c r="EB238" s="19"/>
      <c r="EC238" s="19"/>
      <c r="ED238" s="19"/>
      <c r="EE238" s="19"/>
      <c r="EF238" s="19"/>
      <c r="EG238" s="19"/>
      <c r="EH238" s="19"/>
      <c r="EI238" s="19"/>
      <c r="EJ238" s="19"/>
      <c r="EK238" s="19"/>
      <c r="EL238" s="19"/>
      <c r="EM238" s="19"/>
      <c r="EN238" s="19"/>
      <c r="EO238" s="19"/>
      <c r="EP238" s="19"/>
      <c r="EQ238" s="19"/>
      <c r="ER238" s="19"/>
      <c r="ES238" s="19"/>
      <c r="ET238" s="19"/>
      <c r="EU238" s="19"/>
      <c r="EV238" s="19"/>
      <c r="EW238" s="19"/>
      <c r="EX238" s="19"/>
      <c r="EY238" s="19"/>
      <c r="EZ238" s="19"/>
      <c r="FA238" s="19"/>
      <c r="FB238" s="19"/>
      <c r="FC238" s="19"/>
      <c r="FD238" s="19"/>
      <c r="FE238" s="19"/>
      <c r="FF238" s="19"/>
      <c r="FG238" s="19"/>
      <c r="FH238" s="19"/>
      <c r="FI238" s="19"/>
      <c r="FJ238" s="19"/>
      <c r="FK238" s="19"/>
      <c r="FL238" s="19"/>
      <c r="FM238" s="19"/>
      <c r="FN238" s="19"/>
      <c r="FO238" s="19"/>
      <c r="FP238" s="19"/>
      <c r="FQ238" s="19"/>
      <c r="FR238" s="19"/>
      <c r="FS238" s="19"/>
      <c r="FT238" s="19"/>
      <c r="FU238" s="19"/>
      <c r="FV238" s="19"/>
      <c r="FW238" s="19"/>
      <c r="FX238" s="19"/>
      <c r="FY238" s="19"/>
      <c r="FZ238" s="19"/>
      <c r="GA238" s="19"/>
      <c r="GB238" s="19"/>
      <c r="GC238" s="19"/>
      <c r="GD238" s="19"/>
      <c r="GE238" s="19"/>
      <c r="GF238" s="19"/>
      <c r="GG238" s="19"/>
      <c r="GH238" s="19"/>
      <c r="GI238" s="19"/>
      <c r="GJ238" s="19"/>
      <c r="GK238" s="19"/>
      <c r="GL238" s="19"/>
      <c r="GM238" s="19"/>
      <c r="GN238" s="19"/>
      <c r="GO238" s="19"/>
      <c r="GP238" s="19"/>
      <c r="GQ238" s="19"/>
      <c r="GR238" s="19"/>
      <c r="GS238" s="19"/>
      <c r="GT238" s="19"/>
      <c r="GU238" s="19"/>
      <c r="GV238" s="19"/>
      <c r="GW238" s="19"/>
      <c r="GX238" s="19"/>
      <c r="GY238" s="19"/>
      <c r="GZ238" s="19"/>
      <c r="HA238" s="19"/>
      <c r="HB238" s="19"/>
      <c r="HC238" s="19"/>
      <c r="HD238" s="19"/>
      <c r="HE238" s="19"/>
      <c r="HF238" s="19"/>
      <c r="HG238" s="19"/>
      <c r="HH238" s="19"/>
      <c r="HI238" s="19"/>
      <c r="HJ238" s="19"/>
      <c r="HK238" s="19"/>
      <c r="HL238" s="19"/>
      <c r="HM238" s="19"/>
      <c r="HN238" s="19"/>
      <c r="HO238" s="19"/>
      <c r="HP238" s="19"/>
      <c r="HQ238" s="19"/>
      <c r="HR238" s="19"/>
      <c r="HS238" s="19"/>
      <c r="HT238" s="19"/>
      <c r="HU238" s="19"/>
      <c r="HV238" s="19"/>
      <c r="HW238" s="19"/>
      <c r="HX238" s="19"/>
      <c r="HY238" s="19"/>
      <c r="HZ238" s="19"/>
      <c r="IA238" s="19"/>
      <c r="IB238" s="19"/>
      <c r="IC238" s="19"/>
      <c r="ID238" s="19"/>
      <c r="IE238" s="19"/>
      <c r="IF238" s="19"/>
      <c r="IG238" s="19"/>
      <c r="IH238" s="19"/>
      <c r="II238" s="19"/>
      <c r="IJ238" s="19"/>
      <c r="IK238" s="19"/>
      <c r="IL238" s="19"/>
      <c r="IM238" s="19"/>
      <c r="IN238" s="19"/>
      <c r="IO238" s="19"/>
      <c r="IP238" s="19"/>
      <c r="IQ238" s="19"/>
      <c r="IR238" s="19"/>
      <c r="IS238" s="19"/>
      <c r="IT238" s="19"/>
      <c r="IU238" s="19"/>
      <c r="IV238" s="19"/>
      <c r="IW238" s="19"/>
      <c r="IX238" s="19"/>
      <c r="IY238" s="19"/>
      <c r="IZ238" s="19"/>
      <c r="JA238" s="19"/>
      <c r="JB238" s="19"/>
      <c r="JC238" s="19"/>
      <c r="JD238" s="19"/>
      <c r="JE238" s="19"/>
      <c r="JF238" s="19"/>
      <c r="JG238" s="19"/>
      <c r="JH238" s="19"/>
      <c r="JI238" s="19"/>
      <c r="JJ238" s="19"/>
      <c r="JK238" s="19"/>
      <c r="JL238" s="19"/>
      <c r="JM238" s="19"/>
      <c r="JN238" s="19"/>
      <c r="JO238" s="19"/>
      <c r="JP238" s="19"/>
      <c r="JQ238" s="19"/>
      <c r="JR238" s="19"/>
      <c r="JS238" s="19"/>
      <c r="JT238" s="19"/>
      <c r="JU238" s="19"/>
      <c r="JV238" s="19"/>
      <c r="JW238" s="19"/>
      <c r="JX238" s="19"/>
      <c r="JY238" s="19"/>
      <c r="JZ238" s="19"/>
      <c r="KA238" s="19"/>
      <c r="KB238" s="19"/>
      <c r="KC238" s="19"/>
      <c r="KD238" s="19"/>
      <c r="KE238" s="19"/>
      <c r="KF238" s="19"/>
      <c r="KG238" s="19"/>
      <c r="KH238" s="19"/>
      <c r="KI238" s="19"/>
      <c r="KJ238" s="19"/>
      <c r="KK238" s="19"/>
      <c r="KL238" s="19"/>
      <c r="KM238" s="19"/>
      <c r="KN238" s="19"/>
      <c r="KO238" s="19"/>
      <c r="KP238" s="19"/>
      <c r="KQ238" s="19"/>
      <c r="KR238" s="19"/>
      <c r="KS238" s="19"/>
      <c r="KT238" s="19"/>
      <c r="KU238" s="19"/>
      <c r="KV238" s="19"/>
      <c r="KW238" s="19"/>
      <c r="KX238" s="19"/>
      <c r="KY238" s="19"/>
      <c r="KZ238" s="19"/>
      <c r="LA238" s="19"/>
      <c r="LB238" s="19"/>
      <c r="LC238" s="19"/>
      <c r="LD238" s="19"/>
      <c r="LE238" s="19"/>
      <c r="LF238" s="19"/>
      <c r="LG238" s="19"/>
      <c r="LH238" s="19"/>
      <c r="LI238" s="19"/>
      <c r="LJ238" s="19"/>
      <c r="LK238" s="19"/>
      <c r="LL238" s="19"/>
      <c r="LM238" s="19"/>
      <c r="LN238" s="19"/>
      <c r="LO238" s="19"/>
      <c r="LP238" s="19"/>
      <c r="LQ238" s="19"/>
      <c r="LR238" s="19"/>
      <c r="LS238" s="19"/>
      <c r="LT238" s="19"/>
      <c r="LU238" s="19"/>
      <c r="LV238" s="19"/>
      <c r="LW238" s="19"/>
      <c r="LX238" s="19"/>
      <c r="LY238" s="19"/>
      <c r="LZ238" s="19"/>
      <c r="MA238" s="19"/>
      <c r="MB238" s="19"/>
      <c r="MC238" s="19"/>
      <c r="MD238" s="19"/>
      <c r="ME238" s="19"/>
      <c r="MF238" s="19"/>
      <c r="MG238" s="19"/>
      <c r="MH238" s="19"/>
      <c r="MI238" s="19"/>
      <c r="MJ238" s="19"/>
      <c r="MK238" s="19"/>
      <c r="ML238" s="19"/>
      <c r="MM238" s="19"/>
      <c r="MN238" s="19"/>
      <c r="MO238" s="19"/>
      <c r="MP238" s="19"/>
      <c r="MQ238" s="19"/>
      <c r="MR238" s="19"/>
      <c r="MS238" s="19"/>
      <c r="MT238" s="19"/>
      <c r="MU238" s="19"/>
      <c r="MV238" s="19"/>
      <c r="MW238" s="19"/>
      <c r="MX238" s="19"/>
      <c r="MY238" s="19"/>
      <c r="MZ238" s="19"/>
      <c r="NA238" s="19"/>
      <c r="NB238" s="19"/>
      <c r="NC238" s="19"/>
      <c r="ND238" s="19"/>
      <c r="NE238" s="19"/>
      <c r="NF238" s="19"/>
      <c r="NG238" s="19"/>
      <c r="NH238" s="19"/>
      <c r="NI238" s="19"/>
      <c r="NJ238" s="19"/>
      <c r="NK238" s="19"/>
      <c r="NL238" s="19"/>
      <c r="NM238" s="19"/>
      <c r="NN238" s="19"/>
      <c r="NO238" s="19"/>
      <c r="NP238" s="19"/>
    </row>
    <row r="239" spans="1:380"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c r="FL239" s="19"/>
      <c r="FM239" s="19"/>
      <c r="FN239" s="19"/>
      <c r="FO239" s="19"/>
      <c r="FP239" s="19"/>
      <c r="FQ239" s="19"/>
      <c r="FR239" s="19"/>
      <c r="FS239" s="19"/>
      <c r="FT239" s="19"/>
      <c r="FU239" s="19"/>
      <c r="FV239" s="19"/>
      <c r="FW239" s="19"/>
      <c r="FX239" s="19"/>
      <c r="FY239" s="19"/>
      <c r="FZ239" s="19"/>
      <c r="GA239" s="19"/>
      <c r="GB239" s="19"/>
      <c r="GC239" s="19"/>
      <c r="GD239" s="19"/>
      <c r="GE239" s="19"/>
      <c r="GF239" s="19"/>
      <c r="GG239" s="19"/>
      <c r="GH239" s="19"/>
      <c r="GI239" s="19"/>
      <c r="GJ239" s="19"/>
      <c r="GK239" s="19"/>
      <c r="GL239" s="19"/>
      <c r="GM239" s="19"/>
      <c r="GN239" s="19"/>
      <c r="GO239" s="19"/>
      <c r="GP239" s="19"/>
      <c r="GQ239" s="19"/>
      <c r="GR239" s="19"/>
      <c r="GS239" s="19"/>
      <c r="GT239" s="19"/>
      <c r="GU239" s="19"/>
      <c r="GV239" s="19"/>
      <c r="GW239" s="19"/>
      <c r="GX239" s="19"/>
      <c r="GY239" s="19"/>
      <c r="GZ239" s="19"/>
      <c r="HA239" s="19"/>
      <c r="HB239" s="19"/>
      <c r="HC239" s="19"/>
      <c r="HD239" s="19"/>
      <c r="HE239" s="19"/>
      <c r="HF239" s="19"/>
      <c r="HG239" s="19"/>
      <c r="HH239" s="19"/>
      <c r="HI239" s="19"/>
      <c r="HJ239" s="19"/>
      <c r="HK239" s="19"/>
      <c r="HL239" s="19"/>
      <c r="HM239" s="19"/>
      <c r="HN239" s="19"/>
      <c r="HO239" s="19"/>
      <c r="HP239" s="19"/>
      <c r="HQ239" s="19"/>
      <c r="HR239" s="19"/>
      <c r="HS239" s="19"/>
      <c r="HT239" s="19"/>
      <c r="HU239" s="19"/>
      <c r="HV239" s="19"/>
      <c r="HW239" s="19"/>
      <c r="HX239" s="19"/>
      <c r="HY239" s="19"/>
      <c r="HZ239" s="19"/>
      <c r="IA239" s="19"/>
      <c r="IB239" s="19"/>
      <c r="IC239" s="19"/>
      <c r="ID239" s="19"/>
      <c r="IE239" s="19"/>
      <c r="IF239" s="19"/>
      <c r="IG239" s="19"/>
      <c r="IH239" s="19"/>
      <c r="II239" s="19"/>
      <c r="IJ239" s="19"/>
      <c r="IK239" s="19"/>
      <c r="IL239" s="19"/>
      <c r="IM239" s="19"/>
      <c r="IN239" s="19"/>
      <c r="IO239" s="19"/>
      <c r="IP239" s="19"/>
      <c r="IQ239" s="19"/>
      <c r="IR239" s="19"/>
      <c r="IS239" s="19"/>
      <c r="IT239" s="19"/>
      <c r="IU239" s="19"/>
      <c r="IV239" s="19"/>
      <c r="IW239" s="19"/>
      <c r="IX239" s="19"/>
      <c r="IY239" s="19"/>
      <c r="IZ239" s="19"/>
      <c r="JA239" s="19"/>
      <c r="JB239" s="19"/>
      <c r="JC239" s="19"/>
      <c r="JD239" s="19"/>
      <c r="JE239" s="19"/>
      <c r="JF239" s="19"/>
      <c r="JG239" s="19"/>
      <c r="JH239" s="19"/>
      <c r="JI239" s="19"/>
      <c r="JJ239" s="19"/>
      <c r="JK239" s="19"/>
      <c r="JL239" s="19"/>
      <c r="JM239" s="19"/>
      <c r="JN239" s="19"/>
      <c r="JO239" s="19"/>
      <c r="JP239" s="19"/>
      <c r="JQ239" s="19"/>
      <c r="JR239" s="19"/>
      <c r="JS239" s="19"/>
      <c r="JT239" s="19"/>
      <c r="JU239" s="19"/>
      <c r="JV239" s="19"/>
      <c r="JW239" s="19"/>
      <c r="JX239" s="19"/>
      <c r="JY239" s="19"/>
      <c r="JZ239" s="19"/>
      <c r="KA239" s="19"/>
      <c r="KB239" s="19"/>
      <c r="KC239" s="19"/>
      <c r="KD239" s="19"/>
      <c r="KE239" s="19"/>
      <c r="KF239" s="19"/>
      <c r="KG239" s="19"/>
      <c r="KH239" s="19"/>
      <c r="KI239" s="19"/>
      <c r="KJ239" s="19"/>
      <c r="KK239" s="19"/>
      <c r="KL239" s="19"/>
      <c r="KM239" s="19"/>
      <c r="KN239" s="19"/>
      <c r="KO239" s="19"/>
      <c r="KP239" s="19"/>
      <c r="KQ239" s="19"/>
      <c r="KR239" s="19"/>
      <c r="KS239" s="19"/>
      <c r="KT239" s="19"/>
      <c r="KU239" s="19"/>
      <c r="KV239" s="19"/>
      <c r="KW239" s="19"/>
      <c r="KX239" s="19"/>
      <c r="KY239" s="19"/>
      <c r="KZ239" s="19"/>
      <c r="LA239" s="19"/>
      <c r="LB239" s="19"/>
      <c r="LC239" s="19"/>
      <c r="LD239" s="19"/>
      <c r="LE239" s="19"/>
      <c r="LF239" s="19"/>
      <c r="LG239" s="19"/>
      <c r="LH239" s="19"/>
      <c r="LI239" s="19"/>
      <c r="LJ239" s="19"/>
      <c r="LK239" s="19"/>
      <c r="LL239" s="19"/>
      <c r="LM239" s="19"/>
      <c r="LN239" s="19"/>
      <c r="LO239" s="19"/>
      <c r="LP239" s="19"/>
      <c r="LQ239" s="19"/>
      <c r="LR239" s="19"/>
      <c r="LS239" s="19"/>
      <c r="LT239" s="19"/>
      <c r="LU239" s="19"/>
      <c r="LV239" s="19"/>
      <c r="LW239" s="19"/>
      <c r="LX239" s="19"/>
      <c r="LY239" s="19"/>
      <c r="LZ239" s="19"/>
      <c r="MA239" s="19"/>
      <c r="MB239" s="19"/>
      <c r="MC239" s="19"/>
      <c r="MD239" s="19"/>
      <c r="ME239" s="19"/>
      <c r="MF239" s="19"/>
      <c r="MG239" s="19"/>
      <c r="MH239" s="19"/>
      <c r="MI239" s="19"/>
      <c r="MJ239" s="19"/>
      <c r="MK239" s="19"/>
      <c r="ML239" s="19"/>
      <c r="MM239" s="19"/>
      <c r="MN239" s="19"/>
      <c r="MO239" s="19"/>
      <c r="MP239" s="19"/>
      <c r="MQ239" s="19"/>
      <c r="MR239" s="19"/>
      <c r="MS239" s="19"/>
      <c r="MT239" s="19"/>
      <c r="MU239" s="19"/>
      <c r="MV239" s="19"/>
      <c r="MW239" s="19"/>
      <c r="MX239" s="19"/>
      <c r="MY239" s="19"/>
      <c r="MZ239" s="19"/>
      <c r="NA239" s="19"/>
      <c r="NB239" s="19"/>
      <c r="NC239" s="19"/>
      <c r="ND239" s="19"/>
      <c r="NE239" s="19"/>
      <c r="NF239" s="19"/>
      <c r="NG239" s="19"/>
      <c r="NH239" s="19"/>
      <c r="NI239" s="19"/>
      <c r="NJ239" s="19"/>
      <c r="NK239" s="19"/>
      <c r="NL239" s="19"/>
      <c r="NM239" s="19"/>
      <c r="NN239" s="19"/>
      <c r="NO239" s="19"/>
      <c r="NP239" s="19"/>
    </row>
    <row r="240" spans="1:380"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c r="DN240" s="19"/>
      <c r="DO240" s="19"/>
      <c r="DP240" s="19"/>
      <c r="DQ240" s="19"/>
      <c r="DR240" s="19"/>
      <c r="DS240" s="19"/>
      <c r="DT240" s="19"/>
      <c r="DU240" s="19"/>
      <c r="DV240" s="19"/>
      <c r="DW240" s="19"/>
      <c r="DX240" s="19"/>
      <c r="DY240" s="19"/>
      <c r="DZ240" s="19"/>
      <c r="EA240" s="19"/>
      <c r="EB240" s="19"/>
      <c r="EC240" s="19"/>
      <c r="ED240" s="19"/>
      <c r="EE240" s="19"/>
      <c r="EF240" s="19"/>
      <c r="EG240" s="19"/>
      <c r="EH240" s="19"/>
      <c r="EI240" s="19"/>
      <c r="EJ240" s="19"/>
      <c r="EK240" s="19"/>
      <c r="EL240" s="19"/>
      <c r="EM240" s="19"/>
      <c r="EN240" s="19"/>
      <c r="EO240" s="19"/>
      <c r="EP240" s="19"/>
      <c r="EQ240" s="19"/>
      <c r="ER240" s="19"/>
      <c r="ES240" s="19"/>
      <c r="ET240" s="19"/>
      <c r="EU240" s="19"/>
      <c r="EV240" s="19"/>
      <c r="EW240" s="19"/>
      <c r="EX240" s="19"/>
      <c r="EY240" s="19"/>
      <c r="EZ240" s="19"/>
      <c r="FA240" s="19"/>
      <c r="FB240" s="19"/>
      <c r="FC240" s="19"/>
      <c r="FD240" s="19"/>
      <c r="FE240" s="19"/>
      <c r="FF240" s="19"/>
      <c r="FG240" s="19"/>
      <c r="FH240" s="19"/>
      <c r="FI240" s="19"/>
      <c r="FJ240" s="19"/>
      <c r="FK240" s="19"/>
      <c r="FL240" s="19"/>
      <c r="FM240" s="19"/>
      <c r="FN240" s="19"/>
      <c r="FO240" s="19"/>
      <c r="FP240" s="19"/>
      <c r="FQ240" s="19"/>
      <c r="FR240" s="19"/>
      <c r="FS240" s="19"/>
      <c r="FT240" s="19"/>
      <c r="FU240" s="19"/>
      <c r="FV240" s="19"/>
      <c r="FW240" s="19"/>
      <c r="FX240" s="19"/>
      <c r="FY240" s="19"/>
      <c r="FZ240" s="19"/>
      <c r="GA240" s="19"/>
      <c r="GB240" s="19"/>
      <c r="GC240" s="19"/>
      <c r="GD240" s="19"/>
      <c r="GE240" s="19"/>
      <c r="GF240" s="19"/>
      <c r="GG240" s="19"/>
      <c r="GH240" s="19"/>
      <c r="GI240" s="19"/>
      <c r="GJ240" s="19"/>
      <c r="GK240" s="19"/>
      <c r="GL240" s="19"/>
      <c r="GM240" s="19"/>
      <c r="GN240" s="19"/>
      <c r="GO240" s="19"/>
      <c r="GP240" s="19"/>
      <c r="GQ240" s="19"/>
      <c r="GR240" s="19"/>
      <c r="GS240" s="19"/>
      <c r="GT240" s="19"/>
      <c r="GU240" s="19"/>
      <c r="GV240" s="19"/>
      <c r="GW240" s="19"/>
      <c r="GX240" s="19"/>
      <c r="GY240" s="19"/>
      <c r="GZ240" s="19"/>
      <c r="HA240" s="19"/>
      <c r="HB240" s="19"/>
      <c r="HC240" s="19"/>
      <c r="HD240" s="19"/>
      <c r="HE240" s="19"/>
      <c r="HF240" s="19"/>
      <c r="HG240" s="19"/>
      <c r="HH240" s="19"/>
      <c r="HI240" s="19"/>
      <c r="HJ240" s="19"/>
      <c r="HK240" s="19"/>
      <c r="HL240" s="19"/>
      <c r="HM240" s="19"/>
      <c r="HN240" s="19"/>
      <c r="HO240" s="19"/>
      <c r="HP240" s="19"/>
      <c r="HQ240" s="19"/>
      <c r="HR240" s="19"/>
      <c r="HS240" s="19"/>
      <c r="HT240" s="19"/>
      <c r="HU240" s="19"/>
      <c r="HV240" s="19"/>
      <c r="HW240" s="19"/>
      <c r="HX240" s="19"/>
      <c r="HY240" s="19"/>
      <c r="HZ240" s="19"/>
      <c r="IA240" s="19"/>
      <c r="IB240" s="19"/>
      <c r="IC240" s="19"/>
      <c r="ID240" s="19"/>
      <c r="IE240" s="19"/>
      <c r="IF240" s="19"/>
      <c r="IG240" s="19"/>
      <c r="IH240" s="19"/>
      <c r="II240" s="19"/>
      <c r="IJ240" s="19"/>
      <c r="IK240" s="19"/>
      <c r="IL240" s="19"/>
      <c r="IM240" s="19"/>
      <c r="IN240" s="19"/>
      <c r="IO240" s="19"/>
      <c r="IP240" s="19"/>
      <c r="IQ240" s="19"/>
      <c r="IR240" s="19"/>
      <c r="IS240" s="19"/>
      <c r="IT240" s="19"/>
      <c r="IU240" s="19"/>
      <c r="IV240" s="19"/>
      <c r="IW240" s="19"/>
      <c r="IX240" s="19"/>
      <c r="IY240" s="19"/>
      <c r="IZ240" s="19"/>
      <c r="JA240" s="19"/>
      <c r="JB240" s="19"/>
      <c r="JC240" s="19"/>
      <c r="JD240" s="19"/>
      <c r="JE240" s="19"/>
      <c r="JF240" s="19"/>
      <c r="JG240" s="19"/>
      <c r="JH240" s="19"/>
      <c r="JI240" s="19"/>
      <c r="JJ240" s="19"/>
      <c r="JK240" s="19"/>
      <c r="JL240" s="19"/>
      <c r="JM240" s="19"/>
      <c r="JN240" s="19"/>
      <c r="JO240" s="19"/>
      <c r="JP240" s="19"/>
      <c r="JQ240" s="19"/>
      <c r="JR240" s="19"/>
      <c r="JS240" s="19"/>
      <c r="JT240" s="19"/>
      <c r="JU240" s="19"/>
      <c r="JV240" s="19"/>
      <c r="JW240" s="19"/>
      <c r="JX240" s="19"/>
      <c r="JY240" s="19"/>
      <c r="JZ240" s="19"/>
      <c r="KA240" s="19"/>
      <c r="KB240" s="19"/>
      <c r="KC240" s="19"/>
      <c r="KD240" s="19"/>
      <c r="KE240" s="19"/>
      <c r="KF240" s="19"/>
      <c r="KG240" s="19"/>
      <c r="KH240" s="19"/>
      <c r="KI240" s="19"/>
      <c r="KJ240" s="19"/>
      <c r="KK240" s="19"/>
      <c r="KL240" s="19"/>
      <c r="KM240" s="19"/>
      <c r="KN240" s="19"/>
      <c r="KO240" s="19"/>
      <c r="KP240" s="19"/>
      <c r="KQ240" s="19"/>
      <c r="KR240" s="19"/>
      <c r="KS240" s="19"/>
      <c r="KT240" s="19"/>
      <c r="KU240" s="19"/>
      <c r="KV240" s="19"/>
      <c r="KW240" s="19"/>
      <c r="KX240" s="19"/>
      <c r="KY240" s="19"/>
      <c r="KZ240" s="19"/>
      <c r="LA240" s="19"/>
      <c r="LB240" s="19"/>
      <c r="LC240" s="19"/>
      <c r="LD240" s="19"/>
      <c r="LE240" s="19"/>
      <c r="LF240" s="19"/>
      <c r="LG240" s="19"/>
      <c r="LH240" s="19"/>
      <c r="LI240" s="19"/>
      <c r="LJ240" s="19"/>
      <c r="LK240" s="19"/>
      <c r="LL240" s="19"/>
      <c r="LM240" s="19"/>
      <c r="LN240" s="19"/>
      <c r="LO240" s="19"/>
      <c r="LP240" s="19"/>
      <c r="LQ240" s="19"/>
      <c r="LR240" s="19"/>
      <c r="LS240" s="19"/>
      <c r="LT240" s="19"/>
      <c r="LU240" s="19"/>
      <c r="LV240" s="19"/>
      <c r="LW240" s="19"/>
      <c r="LX240" s="19"/>
      <c r="LY240" s="19"/>
      <c r="LZ240" s="19"/>
      <c r="MA240" s="19"/>
      <c r="MB240" s="19"/>
      <c r="MC240" s="19"/>
      <c r="MD240" s="19"/>
      <c r="ME240" s="19"/>
      <c r="MF240" s="19"/>
      <c r="MG240" s="19"/>
      <c r="MH240" s="19"/>
      <c r="MI240" s="19"/>
      <c r="MJ240" s="19"/>
      <c r="MK240" s="19"/>
      <c r="ML240" s="19"/>
      <c r="MM240" s="19"/>
      <c r="MN240" s="19"/>
      <c r="MO240" s="19"/>
      <c r="MP240" s="19"/>
      <c r="MQ240" s="19"/>
      <c r="MR240" s="19"/>
      <c r="MS240" s="19"/>
      <c r="MT240" s="19"/>
      <c r="MU240" s="19"/>
      <c r="MV240" s="19"/>
      <c r="MW240" s="19"/>
      <c r="MX240" s="19"/>
      <c r="MY240" s="19"/>
      <c r="MZ240" s="19"/>
      <c r="NA240" s="19"/>
      <c r="NB240" s="19"/>
      <c r="NC240" s="19"/>
      <c r="ND240" s="19"/>
      <c r="NE240" s="19"/>
      <c r="NF240" s="19"/>
      <c r="NG240" s="19"/>
      <c r="NH240" s="19"/>
      <c r="NI240" s="19"/>
      <c r="NJ240" s="19"/>
      <c r="NK240" s="19"/>
      <c r="NL240" s="19"/>
      <c r="NM240" s="19"/>
      <c r="NN240" s="19"/>
      <c r="NO240" s="19"/>
      <c r="NP240" s="19"/>
    </row>
  </sheetData>
  <sheetProtection formatCells="0" formatColumns="0" formatRows="0"/>
  <mergeCells count="2">
    <mergeCell ref="A1:M2"/>
    <mergeCell ref="Z2:HQ8"/>
  </mergeCells>
  <conditionalFormatting sqref="B15">
    <cfRule type="containsText" dxfId="2" priority="14" operator="containsText" text="Please insert submission year of the related GHG inventory (YYYY)">
      <formula>NOT(ISERROR(SEARCH("Please insert submission year of the related GHG inventory (YYYY)",B15)))</formula>
    </cfRule>
  </conditionalFormatting>
  <conditionalFormatting sqref="C18">
    <cfRule type="containsText" dxfId="1" priority="15" operator="containsText" text="Select base year">
      <formula>NOT(ISERROR(SEARCH("Select base year",C18)))</formula>
    </cfRule>
  </conditionalFormatting>
  <conditionalFormatting sqref="C18:NL224">
    <cfRule type="expression" dxfId="0" priority="12">
      <formula>AND(ISNUMBER($C$18), C$18 &lt;= $C$18, LEFT(C$16,1)="0")</formula>
    </cfRule>
  </conditionalFormatting>
  <dataValidations count="2">
    <dataValidation type="whole" allowBlank="1" showInputMessage="1" showErrorMessage="1" errorTitle="Enter intentory year" error="Please enter only the year of the inventory used as a base for this projections (4-digits)" sqref="B15">
      <formula1>1999</formula1>
      <formula2>9999</formula2>
    </dataValidation>
    <dataValidation type="list" allowBlank="1" showInputMessage="1" showErrorMessage="1" sqref="C18">
      <formula1>ddlBaseYears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7" sqref="C7"/>
    </sheetView>
  </sheetViews>
  <sheetFormatPr defaultRowHeight="15" x14ac:dyDescent="0.25"/>
  <cols>
    <col min="2" max="2" width="12.5703125" customWidth="1"/>
  </cols>
  <sheetData>
    <row r="1" spans="1:3" x14ac:dyDescent="0.25">
      <c r="A1" t="s">
        <v>186</v>
      </c>
      <c r="B1" t="s">
        <v>189</v>
      </c>
      <c r="C1" t="s">
        <v>187</v>
      </c>
    </row>
    <row r="2" spans="1:3" x14ac:dyDescent="0.25">
      <c r="A2" s="73">
        <v>1.2</v>
      </c>
      <c r="B2" t="s">
        <v>161</v>
      </c>
      <c r="C2" t="s">
        <v>191</v>
      </c>
    </row>
    <row r="3" spans="1:3" x14ac:dyDescent="0.25">
      <c r="A3" s="73">
        <v>1.2</v>
      </c>
      <c r="B3" t="s">
        <v>188</v>
      </c>
      <c r="C3" t="s">
        <v>190</v>
      </c>
    </row>
    <row r="4" spans="1:3" x14ac:dyDescent="0.25">
      <c r="A4" s="73" t="s">
        <v>192</v>
      </c>
      <c r="B4" t="s">
        <v>161</v>
      </c>
      <c r="C4" t="s">
        <v>193</v>
      </c>
    </row>
    <row r="5" spans="1:3" x14ac:dyDescent="0.25">
      <c r="A5" s="73" t="s">
        <v>192</v>
      </c>
      <c r="B5" t="s">
        <v>162</v>
      </c>
      <c r="C5" t="s">
        <v>194</v>
      </c>
    </row>
    <row r="6" spans="1:3" x14ac:dyDescent="0.25">
      <c r="A6" s="73" t="s">
        <v>196</v>
      </c>
      <c r="B6" t="s">
        <v>197</v>
      </c>
      <c r="C6" t="s">
        <v>198</v>
      </c>
    </row>
    <row r="7" spans="1:3" x14ac:dyDescent="0.25">
      <c r="A7">
        <v>2.1</v>
      </c>
      <c r="B7" t="s">
        <v>199</v>
      </c>
      <c r="C7" t="s">
        <v>201</v>
      </c>
    </row>
    <row r="8" spans="1:3" x14ac:dyDescent="0.25">
      <c r="A8">
        <v>2.2000000000000002</v>
      </c>
      <c r="B8" t="s">
        <v>199</v>
      </c>
      <c r="C8" t="s">
        <v>200</v>
      </c>
    </row>
  </sheetData>
  <phoneticPr fontId="4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4"/>
  <sheetViews>
    <sheetView workbookViewId="0">
      <selection activeCell="A2" sqref="A2"/>
    </sheetView>
  </sheetViews>
  <sheetFormatPr defaultColWidth="9.28515625" defaultRowHeight="15" x14ac:dyDescent="0.25"/>
  <cols>
    <col min="1" max="1" width="12.42578125" customWidth="1"/>
    <col min="2" max="2" width="14.7109375" customWidth="1"/>
    <col min="3" max="3" width="15.5703125" customWidth="1"/>
    <col min="5" max="5" width="13.42578125" customWidth="1"/>
    <col min="6" max="6" width="10.42578125" bestFit="1" customWidth="1"/>
  </cols>
  <sheetData>
    <row r="1" spans="1:8" x14ac:dyDescent="0.25">
      <c r="A1" s="4" t="s">
        <v>76</v>
      </c>
      <c r="B1" s="4" t="s">
        <v>74</v>
      </c>
      <c r="C1" s="4" t="s">
        <v>75</v>
      </c>
      <c r="D1" s="1" t="s">
        <v>93</v>
      </c>
      <c r="H1" s="4" t="s">
        <v>165</v>
      </c>
    </row>
    <row r="2" spans="1:8" x14ac:dyDescent="0.25">
      <c r="A2" s="2" t="s">
        <v>167</v>
      </c>
      <c r="B2" s="2" t="s">
        <v>168</v>
      </c>
      <c r="C2" s="5">
        <f t="shared" ref="C2:C12" ca="1" si="0">$F$2-D2</f>
        <v>2023</v>
      </c>
      <c r="D2" s="3">
        <v>0</v>
      </c>
      <c r="E2" s="4" t="s">
        <v>77</v>
      </c>
      <c r="F2" s="5">
        <f ca="1">YEAR(TODAY())</f>
        <v>2023</v>
      </c>
      <c r="H2" s="5" t="s">
        <v>163</v>
      </c>
    </row>
    <row r="3" spans="1:8" x14ac:dyDescent="0.25">
      <c r="A3" s="2" t="s">
        <v>15</v>
      </c>
      <c r="B3" s="2" t="s">
        <v>46</v>
      </c>
      <c r="C3" s="5">
        <f t="shared" ca="1" si="0"/>
        <v>2022</v>
      </c>
      <c r="D3" s="3">
        <v>1</v>
      </c>
      <c r="H3" s="5" t="s">
        <v>164</v>
      </c>
    </row>
    <row r="4" spans="1:8" x14ac:dyDescent="0.25">
      <c r="A4" s="2" t="s">
        <v>16</v>
      </c>
      <c r="B4" s="2" t="s">
        <v>51</v>
      </c>
      <c r="C4" s="5">
        <f t="shared" ca="1" si="0"/>
        <v>2021</v>
      </c>
      <c r="D4" s="3">
        <v>2</v>
      </c>
    </row>
    <row r="5" spans="1:8" x14ac:dyDescent="0.25">
      <c r="A5" s="2" t="s">
        <v>17</v>
      </c>
      <c r="B5" s="2" t="s">
        <v>47</v>
      </c>
      <c r="C5" s="5">
        <f t="shared" ca="1" si="0"/>
        <v>2020</v>
      </c>
      <c r="D5" s="3">
        <v>3</v>
      </c>
    </row>
    <row r="6" spans="1:8" x14ac:dyDescent="0.25">
      <c r="A6" s="2" t="s">
        <v>44</v>
      </c>
      <c r="B6" s="2" t="s">
        <v>71</v>
      </c>
      <c r="C6" s="5">
        <f t="shared" ca="1" si="0"/>
        <v>2019</v>
      </c>
      <c r="D6" s="3">
        <v>4</v>
      </c>
    </row>
    <row r="7" spans="1:8" x14ac:dyDescent="0.25">
      <c r="A7" s="2" t="s">
        <v>19</v>
      </c>
      <c r="B7" s="2" t="s">
        <v>52</v>
      </c>
      <c r="C7" s="5">
        <f t="shared" ca="1" si="0"/>
        <v>2018</v>
      </c>
      <c r="D7" s="3">
        <v>5</v>
      </c>
    </row>
    <row r="8" spans="1:8" x14ac:dyDescent="0.25">
      <c r="A8" s="2" t="s">
        <v>166</v>
      </c>
      <c r="B8" s="2" t="s">
        <v>53</v>
      </c>
      <c r="C8" s="5">
        <f t="shared" ca="1" si="0"/>
        <v>2017</v>
      </c>
      <c r="D8" s="3">
        <v>6</v>
      </c>
      <c r="G8" s="6"/>
    </row>
    <row r="9" spans="1:8" x14ac:dyDescent="0.25">
      <c r="A9" s="2" t="s">
        <v>24</v>
      </c>
      <c r="B9" s="2" t="s">
        <v>54</v>
      </c>
      <c r="C9" s="5">
        <f t="shared" ca="1" si="0"/>
        <v>2016</v>
      </c>
      <c r="D9" s="3">
        <v>7</v>
      </c>
    </row>
    <row r="10" spans="1:8" x14ac:dyDescent="0.25">
      <c r="A10" s="2" t="s">
        <v>20</v>
      </c>
      <c r="B10" s="2" t="s">
        <v>63</v>
      </c>
      <c r="C10" s="5">
        <f t="shared" ca="1" si="0"/>
        <v>2015</v>
      </c>
      <c r="D10" s="3">
        <v>8</v>
      </c>
    </row>
    <row r="11" spans="1:8" x14ac:dyDescent="0.25">
      <c r="A11" s="2" t="s">
        <v>21</v>
      </c>
      <c r="B11" s="2" t="s">
        <v>13</v>
      </c>
      <c r="C11" s="5">
        <f t="shared" ca="1" si="0"/>
        <v>2014</v>
      </c>
      <c r="D11" s="3">
        <v>9</v>
      </c>
    </row>
    <row r="12" spans="1:8" x14ac:dyDescent="0.25">
      <c r="A12" s="2" t="s">
        <v>25</v>
      </c>
      <c r="B12" s="2" t="s">
        <v>160</v>
      </c>
      <c r="C12" s="5">
        <f t="shared" ca="1" si="0"/>
        <v>2013</v>
      </c>
      <c r="D12" s="3">
        <v>10</v>
      </c>
    </row>
    <row r="13" spans="1:8" x14ac:dyDescent="0.25">
      <c r="A13" s="2" t="s">
        <v>42</v>
      </c>
      <c r="B13" s="2" t="s">
        <v>55</v>
      </c>
    </row>
    <row r="14" spans="1:8" x14ac:dyDescent="0.25">
      <c r="A14" s="2" t="s">
        <v>22</v>
      </c>
      <c r="B14" s="2" t="s">
        <v>56</v>
      </c>
    </row>
    <row r="15" spans="1:8" x14ac:dyDescent="0.25">
      <c r="A15" s="2" t="s">
        <v>23</v>
      </c>
      <c r="B15" s="2" t="s">
        <v>57</v>
      </c>
    </row>
    <row r="16" spans="1:8" x14ac:dyDescent="0.25">
      <c r="A16" s="2" t="s">
        <v>18</v>
      </c>
      <c r="B16" s="2" t="s">
        <v>73</v>
      </c>
    </row>
    <row r="17" spans="1:2" x14ac:dyDescent="0.25">
      <c r="A17" s="2" t="s">
        <v>26</v>
      </c>
      <c r="B17" s="2" t="s">
        <v>58</v>
      </c>
    </row>
    <row r="18" spans="1:2" x14ac:dyDescent="0.25">
      <c r="A18" s="2" t="s">
        <v>28</v>
      </c>
      <c r="B18" s="2" t="s">
        <v>11</v>
      </c>
    </row>
    <row r="19" spans="1:2" x14ac:dyDescent="0.25">
      <c r="A19" s="2" t="s">
        <v>27</v>
      </c>
      <c r="B19" s="2" t="s">
        <v>64</v>
      </c>
    </row>
    <row r="20" spans="1:2" x14ac:dyDescent="0.25">
      <c r="A20" s="2" t="s">
        <v>29</v>
      </c>
      <c r="B20" s="2" t="s">
        <v>59</v>
      </c>
    </row>
    <row r="21" spans="1:2" x14ac:dyDescent="0.25">
      <c r="A21" s="2" t="s">
        <v>31</v>
      </c>
      <c r="B21" s="2" t="s">
        <v>60</v>
      </c>
    </row>
    <row r="22" spans="1:2" x14ac:dyDescent="0.25">
      <c r="A22" s="2" t="s">
        <v>32</v>
      </c>
      <c r="B22" s="2" t="s">
        <v>65</v>
      </c>
    </row>
    <row r="23" spans="1:2" x14ac:dyDescent="0.25">
      <c r="A23" s="2" t="s">
        <v>33</v>
      </c>
      <c r="B23" s="2" t="s">
        <v>61</v>
      </c>
    </row>
    <row r="24" spans="1:2" x14ac:dyDescent="0.25">
      <c r="A24" s="2" t="s">
        <v>30</v>
      </c>
      <c r="B24" s="2" t="s">
        <v>48</v>
      </c>
    </row>
    <row r="25" spans="1:2" x14ac:dyDescent="0.25">
      <c r="A25" s="2" t="s">
        <v>34</v>
      </c>
      <c r="B25" s="2" t="s">
        <v>49</v>
      </c>
    </row>
    <row r="26" spans="1:2" x14ac:dyDescent="0.25">
      <c r="A26" s="2" t="s">
        <v>35</v>
      </c>
      <c r="B26" s="2" t="s">
        <v>66</v>
      </c>
    </row>
    <row r="27" spans="1:2" x14ac:dyDescent="0.25">
      <c r="A27" s="2" t="s">
        <v>36</v>
      </c>
      <c r="B27" s="2" t="s">
        <v>12</v>
      </c>
    </row>
    <row r="28" spans="1:2" x14ac:dyDescent="0.25">
      <c r="A28" s="2" t="s">
        <v>37</v>
      </c>
      <c r="B28" s="2" t="s">
        <v>67</v>
      </c>
    </row>
    <row r="29" spans="1:2" x14ac:dyDescent="0.25">
      <c r="A29" s="2" t="s">
        <v>38</v>
      </c>
      <c r="B29" s="2" t="s">
        <v>50</v>
      </c>
    </row>
    <row r="30" spans="1:2" x14ac:dyDescent="0.25">
      <c r="A30" s="2" t="s">
        <v>39</v>
      </c>
      <c r="B30" s="2" t="s">
        <v>62</v>
      </c>
    </row>
    <row r="31" spans="1:2" x14ac:dyDescent="0.25">
      <c r="A31" s="2" t="s">
        <v>43</v>
      </c>
      <c r="B31" s="2" t="s">
        <v>70</v>
      </c>
    </row>
    <row r="32" spans="1:2" x14ac:dyDescent="0.25">
      <c r="A32" s="2" t="s">
        <v>41</v>
      </c>
      <c r="B32" s="2" t="s">
        <v>69</v>
      </c>
    </row>
    <row r="33" spans="1:3" x14ac:dyDescent="0.25">
      <c r="A33" s="2" t="s">
        <v>40</v>
      </c>
      <c r="B33" s="2" t="s">
        <v>68</v>
      </c>
      <c r="C33" s="6"/>
    </row>
    <row r="34" spans="1:3" x14ac:dyDescent="0.25">
      <c r="A34" s="2" t="s">
        <v>45</v>
      </c>
      <c r="B34" s="2" t="s">
        <v>72</v>
      </c>
      <c r="C34" s="6"/>
    </row>
  </sheetData>
  <sortState ref="A2:B34">
    <sortCondition ref="B2:B3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therrecommendations xmlns="0e422b70-e85d-4377-8ee0-b6227433d3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AA5C57F8EADE4E9CD6BB064C0C3195" ma:contentTypeVersion="6" ma:contentTypeDescription="Create a new document." ma:contentTypeScope="" ma:versionID="da13b4322ba9b065a98177c82ac87b69">
  <xsd:schema xmlns:xsd="http://www.w3.org/2001/XMLSchema" xmlns:xs="http://www.w3.org/2001/XMLSchema" xmlns:p="http://schemas.microsoft.com/office/2006/metadata/properties" xmlns:ns2="0e422b70-e85d-4377-8ee0-b6227433d381" xmlns:ns3="199f642e-5af9-486c-ac06-f366742ef41a" targetNamespace="http://schemas.microsoft.com/office/2006/metadata/properties" ma:root="true" ma:fieldsID="e5a53ee9d17089f7c08dc1916cddcb7c" ns2:_="" ns3:_="">
    <xsd:import namespace="0e422b70-e85d-4377-8ee0-b6227433d381"/>
    <xsd:import namespace="199f642e-5af9-486c-ac06-f366742ef4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otherrecommend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22b70-e85d-4377-8ee0-b6227433d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otherrecommendations" ma:index="13" nillable="true" ma:displayName="other recommendations" ma:description="The issue of PFAs substances as a horizontal recommendation" ma:format="Dropdown" ma:internalName="otherrecommenda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9f642e-5af9-486c-ac06-f366742ef4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57003-4CC8-4757-A856-D28408BCAA37}">
  <ds:schemaRefs>
    <ds:schemaRef ds:uri="http://schemas.microsoft.com/office/infopath/2007/PartnerControls"/>
    <ds:schemaRef ds:uri="c13d273d-606f-4880-9f16-a3f12001d548"/>
    <ds:schemaRef ds:uri="http://purl.org/dc/elements/1.1/"/>
    <ds:schemaRef ds:uri="http://schemas.microsoft.com/office/2006/metadata/properties"/>
    <ds:schemaRef ds:uri="c1d67455-581b-474f-a236-4fd80008208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949AF70-1DC5-4526-9399-D3D8A4780120}">
  <ds:schemaRefs>
    <ds:schemaRef ds:uri="http://schemas.microsoft.com/sharepoint/v3/contenttype/forms"/>
  </ds:schemaRefs>
</ds:datastoreItem>
</file>

<file path=customXml/itemProps3.xml><?xml version="1.0" encoding="utf-8"?>
<ds:datastoreItem xmlns:ds="http://schemas.openxmlformats.org/officeDocument/2006/customXml" ds:itemID="{36B55BF6-3A45-4B07-9565-2CF3CA98B9C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10</vt:i4>
      </vt:variant>
    </vt:vector>
  </HeadingPairs>
  <TitlesOfParts>
    <vt:vector size="13" baseType="lpstr">
      <vt:lpstr>Table1a</vt:lpstr>
      <vt:lpstr>log</vt:lpstr>
      <vt:lpstr>List</vt:lpstr>
      <vt:lpstr>Table1a!ACategories</vt:lpstr>
      <vt:lpstr>Table1a!AGasUnits</vt:lpstr>
      <vt:lpstr>Table1a!AYears</vt:lpstr>
      <vt:lpstr>BaseYear</vt:lpstr>
      <vt:lpstr>ddlBaseYears</vt:lpstr>
      <vt:lpstr>ddlMSList</vt:lpstr>
      <vt:lpstr>FME_1A</vt:lpstr>
      <vt:lpstr>FME_RY_1A</vt:lpstr>
      <vt:lpstr>Table1a!Scenario</vt:lpstr>
      <vt:lpstr>Table1a!Values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Article 23 Reporting on projections</dc:title>
  <dc:creator>Michael Noren</dc:creator>
  <cp:lastModifiedBy>Lezsák József</cp:lastModifiedBy>
  <dcterms:created xsi:type="dcterms:W3CDTF">2016-02-26T09:40:29Z</dcterms:created>
  <dcterms:modified xsi:type="dcterms:W3CDTF">2023-07-18T10:10:22Z</dcterms:modified>
  <cp:category>Reporting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0x010100E6AA5C57F8EADE4E9CD6BB064C0C3195</vt:lpwstr>
  </property>
  <property fmtid="{D5CDD505-2E9C-101B-9397-08002B2CF9AE}" pid="3" name="ESRI_WORKBOOK_ID">
    <vt:lpwstr>9de1a12af3d54481a569720c43480066</vt:lpwstr>
  </property>
  <property fmtid="{D5CDD505-2E9C-101B-9397-08002B2CF9AE}" pid="4" name="MediaServiceImageTags">
    <vt:lpwstr/>
  </property>
  <property fmtid="{D5CDD505-2E9C-101B-9397-08002B2CF9AE}" pid="5" name="SaveCode">
    <vt:r8>475361049175262</vt:r8>
  </property>
</Properties>
</file>